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ises.gutierrez\respaldo\respaldo carpetas 2007\2024\FAISMUN 2024\Financiero 2024\"/>
    </mc:Choice>
  </mc:AlternateContent>
  <bookViews>
    <workbookView xWindow="5280" yWindow="-210" windowWidth="18735" windowHeight="8295"/>
  </bookViews>
  <sheets>
    <sheet name="1er. Trimestre" sheetId="12" r:id="rId1"/>
  </sheets>
  <calcPr calcId="162913"/>
</workbook>
</file>

<file path=xl/calcChain.xml><?xml version="1.0" encoding="utf-8"?>
<calcChain xmlns="http://schemas.openxmlformats.org/spreadsheetml/2006/main">
  <c r="R19" i="12" l="1"/>
  <c r="L19" i="12"/>
  <c r="L17" i="12"/>
  <c r="P15" i="12" l="1"/>
  <c r="Q21" i="12" l="1"/>
  <c r="Q20" i="12"/>
  <c r="Q18" i="12"/>
  <c r="Q17" i="12"/>
  <c r="Q16" i="12"/>
  <c r="Q15" i="12"/>
  <c r="P21" i="12"/>
  <c r="P20" i="12"/>
  <c r="P18" i="12"/>
  <c r="P17" i="12"/>
  <c r="P16" i="12"/>
  <c r="O29" i="12"/>
  <c r="O31" i="12" s="1"/>
  <c r="N29" i="12"/>
  <c r="M29" i="12"/>
  <c r="M30" i="12" s="1"/>
  <c r="R28" i="12"/>
  <c r="Q28" i="12"/>
  <c r="P28" i="12"/>
  <c r="L28" i="12"/>
  <c r="R27" i="12"/>
  <c r="Q27" i="12"/>
  <c r="P27" i="12"/>
  <c r="R26" i="12"/>
  <c r="Q26" i="12"/>
  <c r="P26" i="12"/>
  <c r="R25" i="12"/>
  <c r="Q25" i="12"/>
  <c r="P25" i="12"/>
  <c r="Q24" i="12"/>
  <c r="P24" i="12"/>
  <c r="R24" i="12"/>
  <c r="R23" i="12"/>
  <c r="Q23" i="12"/>
  <c r="P23" i="12"/>
  <c r="R22" i="12"/>
  <c r="Q22" i="12"/>
  <c r="P22" i="12"/>
  <c r="R21" i="12"/>
  <c r="L21" i="12"/>
  <c r="R20" i="12"/>
  <c r="L20" i="12"/>
  <c r="R18" i="12"/>
  <c r="L18" i="12"/>
  <c r="R17" i="12"/>
  <c r="R16" i="12"/>
  <c r="L16" i="12"/>
  <c r="R15" i="12"/>
  <c r="L15" i="12"/>
  <c r="P29" i="12" l="1"/>
  <c r="L29" i="12"/>
  <c r="L32" i="12" s="1"/>
  <c r="Q29" i="12"/>
  <c r="R29" i="12"/>
  <c r="R30" i="12" s="1"/>
  <c r="R32" i="12" s="1"/>
  <c r="O30" i="12"/>
  <c r="O32" i="12"/>
  <c r="K29" i="12"/>
  <c r="M31" i="12"/>
  <c r="M32" i="12"/>
  <c r="L31" i="12" l="1"/>
  <c r="L30" i="12"/>
  <c r="R31" i="12"/>
  <c r="K30" i="12"/>
  <c r="K31" i="12"/>
  <c r="K32" i="12"/>
</calcChain>
</file>

<file path=xl/sharedStrings.xml><?xml version="1.0" encoding="utf-8"?>
<sst xmlns="http://schemas.openxmlformats.org/spreadsheetml/2006/main" count="153" uniqueCount="94">
  <si>
    <t>ANEXO 1</t>
  </si>
  <si>
    <t>FORMATO</t>
  </si>
  <si>
    <t>1.10</t>
  </si>
  <si>
    <t>Reglas de Operación</t>
  </si>
  <si>
    <t>VIGENCIA</t>
  </si>
  <si>
    <t xml:space="preserve">                 Entidad Federativa:</t>
  </si>
  <si>
    <t>Hoja:</t>
  </si>
  <si>
    <t>1 de 1</t>
  </si>
  <si>
    <t xml:space="preserve">             Programa Especìfico:</t>
  </si>
  <si>
    <t>RAMO 33</t>
  </si>
  <si>
    <t>Fecha de Elaboración:</t>
  </si>
  <si>
    <t>Municipio:</t>
  </si>
  <si>
    <t>TRIMESTRE:</t>
  </si>
  <si>
    <t>MES DE:</t>
  </si>
  <si>
    <t>POBLACIÓN</t>
  </si>
  <si>
    <t>METAS</t>
  </si>
  <si>
    <t>AVANCE</t>
  </si>
  <si>
    <t>FECHA</t>
  </si>
  <si>
    <t>No. DE LA</t>
  </si>
  <si>
    <t>NOMBRE DE LA OBRA</t>
  </si>
  <si>
    <t>INVERSIÓN APROBADA (PESOS)</t>
  </si>
  <si>
    <t>BENEFICIADA</t>
  </si>
  <si>
    <t>UNIDAD DE</t>
  </si>
  <si>
    <t>LOCALIDAD</t>
  </si>
  <si>
    <t>INICIO</t>
  </si>
  <si>
    <t>TERMINO</t>
  </si>
  <si>
    <t>OBRA</t>
  </si>
  <si>
    <t>PROGRAMA</t>
  </si>
  <si>
    <t>O ACCIÒN</t>
  </si>
  <si>
    <t>TOTAL</t>
  </si>
  <si>
    <t>MPAL. REC. PROPIOS</t>
  </si>
  <si>
    <t>PARTICIPANTES</t>
  </si>
  <si>
    <t>DIRECTAMENTE</t>
  </si>
  <si>
    <t>MEDIDA</t>
  </si>
  <si>
    <t>CANTIDAD</t>
  </si>
  <si>
    <t>%</t>
  </si>
  <si>
    <t>REINTEGRO</t>
  </si>
  <si>
    <t>INVERSIÓN EJERCIDA (PESOS)</t>
  </si>
  <si>
    <t>CD. GUZMÁN</t>
  </si>
  <si>
    <t>FAISM RAMO 33 MPAL.</t>
  </si>
  <si>
    <t>Secretaría de Bienestar</t>
  </si>
  <si>
    <t>HOMBRES</t>
  </si>
  <si>
    <t>MUJERES</t>
  </si>
  <si>
    <r>
      <t>Localidad:</t>
    </r>
    <r>
      <rPr>
        <sz val="8"/>
        <rFont val="Arial"/>
        <family val="2"/>
      </rPr>
      <t xml:space="preserve"> 001. CIUDAD GUZMÁN.</t>
    </r>
  </si>
  <si>
    <t>Ret. 5 0/00</t>
  </si>
  <si>
    <t>Ret. 2 0/00</t>
  </si>
  <si>
    <t>FÍSICO</t>
  </si>
  <si>
    <t>PRIMER</t>
  </si>
  <si>
    <t>ENERO-MARZO</t>
  </si>
  <si>
    <t>140235R3301</t>
  </si>
  <si>
    <t>140235R3303</t>
  </si>
  <si>
    <t>140235R3304</t>
  </si>
  <si>
    <t>140235R3305</t>
  </si>
  <si>
    <t>140235R3306</t>
  </si>
  <si>
    <t>INCIDENCIA DEL PROYECTO</t>
  </si>
  <si>
    <t>0%</t>
  </si>
  <si>
    <t>URB.</t>
  </si>
  <si>
    <t>FOLIO S.R.F.T.</t>
  </si>
  <si>
    <t>FOLIO MIDS</t>
  </si>
  <si>
    <t>LIC. JOSÉ GUIJARRO FIGUEROA.</t>
  </si>
  <si>
    <t>Encargado de la Hacienda Municipal</t>
  </si>
  <si>
    <t>JALISCO</t>
  </si>
  <si>
    <t>023</t>
  </si>
  <si>
    <t>ZAPOTLÁN EL GRANDE</t>
  </si>
  <si>
    <t>FONDO DE APORTACIONES PARA LA INFRAESRUCTURA SOCIAL MUNICIPAL</t>
  </si>
  <si>
    <t>*2024*</t>
  </si>
  <si>
    <t>15 DE ABRIL DE 2024.</t>
  </si>
  <si>
    <t>ENERO/2024.</t>
  </si>
  <si>
    <t>DICIEMBRE/2024.</t>
  </si>
  <si>
    <t>COMP.</t>
  </si>
  <si>
    <t>2% DESARROLLO INSTITUCIONAL</t>
  </si>
  <si>
    <r>
      <t xml:space="preserve">CONSTRUCCIÓN DE CANCHA DE FUTBOL, EN EL PARQUE INDEPENDENCIA UBICADO EN LA CALLE JILGUERO ENTRE LA CALLE ORIZABA Y LA CALLE ZITACUARO, EN LA COLONIA UNIÓN DE COLONOS INDEPENDENCIA , EN CIUDAD GUZMÁN, EN EL MUNICIPIO DE ZAPOTLÁN EL GRAN,DE JALISCO. </t>
    </r>
    <r>
      <rPr>
        <b/>
        <sz val="7"/>
        <rFont val="Arial"/>
        <family val="2"/>
      </rPr>
      <t>ZAP. 1402300010717</t>
    </r>
    <r>
      <rPr>
        <sz val="7"/>
        <rFont val="Arial"/>
        <family val="2"/>
      </rPr>
      <t>.</t>
    </r>
  </si>
  <si>
    <r>
      <t xml:space="preserve">CONSTRUCCIÓN DE CANCHA DE FUTBOL,EN EL PARQUE MIGUEL HIDALGO, UBICADO EN EL CRUCE DE LA CALLE CONGRESO DE CHILPALZINGO Y LA CALLE HACIENDA DE CORRALEJO EN LA COLONIA MIGUEL HIDALGO, EN CIUDAD GUZMÁN, EN EL MUNICIPO DE ZAPOTLÁN EL GRANDE, JALISCO. </t>
    </r>
    <r>
      <rPr>
        <b/>
        <sz val="7"/>
        <rFont val="Arial"/>
        <family val="2"/>
      </rPr>
      <t>ZAP. 1402300010774.</t>
    </r>
  </si>
  <si>
    <r>
      <t xml:space="preserve">REHABILITACIÓN DEL PARQUE LEYES DE REFORMA UBICADO EN EL PREDIO SOBRE LA AV. ARQ. PEDRO RAMÍREZ VÁZQUEZ ENTRE LA CALLE PUERTO PEÑASCO Y LA CALLE PUERTO DE VERACRUZ EN LA COLONIA UNIÓN DE COLONOS, EN CD. GUZMÁN, EN EL MUNICIPIO DE ZAPOTLÁN EL GRANDE, JALISCO. </t>
    </r>
    <r>
      <rPr>
        <b/>
        <sz val="7"/>
        <rFont val="Arial"/>
        <family val="2"/>
      </rPr>
      <t>ZAP. 1402300010420.</t>
    </r>
  </si>
  <si>
    <r>
      <t xml:space="preserve">CONSTRUCCIÓN DE CANCHA DE FUTBOL RÁPIDO EN EL PARQUE LEYES DE REFORMA UBICADO EN EL PREDIO SOBRE LA AV. ARQ. PEDRO RAMÍREZ VÁZQUEZ ENTRE LA CALLE PUERTO PEÑASCO Y LA CALLE PUERTO DE VERACRUZ EN LA COLONIA UNIÓN DE COLONOS, EN CD. GUZMÁN, EN EL MUNICIPIO DE ZAPOTLÁN EL GRANDE, JALISCO. </t>
    </r>
    <r>
      <rPr>
        <b/>
        <sz val="7"/>
        <rFont val="Arial"/>
        <family val="2"/>
      </rPr>
      <t>ZAP. 1402300010420.</t>
    </r>
  </si>
  <si>
    <t>140235R3302</t>
  </si>
  <si>
    <t>140235R3307</t>
  </si>
  <si>
    <t>140235R3308</t>
  </si>
  <si>
    <t>140235R3309</t>
  </si>
  <si>
    <t>140235R3310</t>
  </si>
  <si>
    <t>140235R3311</t>
  </si>
  <si>
    <t>140235R3312</t>
  </si>
  <si>
    <t>140235R3313</t>
  </si>
  <si>
    <t>140235R3314</t>
  </si>
  <si>
    <t>DIR.</t>
  </si>
  <si>
    <r>
      <t xml:space="preserve">CONSTRUCCIÓN DE EMPEDRADO CON HUELLAS DE RODAMIENTO A BASE DE CONCRETO, SUMINISTRO Y COLOCACIÓN DE LINEA DE DRENAJE SANITARIO Y RED DE AGUA POTABLE  EN LA CALLE FEDERICO E. IBARRA ENTRE LAS CALLES DE JOAQUIN AGUIRRE Y LA AV. CARLOS VILLASEÑOR  EN LA COLONIA CONSTITUYENTES EN CIUDAD GUZMÁN EN EL MUNICIPIO DE ZAPOTLÁN EL GRANDE, JALISCO. </t>
    </r>
    <r>
      <rPr>
        <b/>
        <sz val="7"/>
        <rFont val="Arial"/>
        <family val="2"/>
      </rPr>
      <t>ZAP. 1402300010257</t>
    </r>
  </si>
  <si>
    <r>
      <t xml:space="preserve">CONSTRUCCIÓN DE EMPEDRADO CON HUELLAS DE RODAMIENTO A BASE DE CONCRETO, SUMINISTRO Y COLOCACIÓN DE LINEA DE DRENAJE SANITARIO Y RED DE AGUA POTABLE  EN LA CALLE VALLE DEL REAL ENTRE LAS CALLES DE AV. CARLOS VILLASEÑOR Y LA CALLE VALLE DE OROZCO EN LA COLONIA VALLE DEL SUR EN CIUDAD GUZMÁN EN EL MUNICIPIO DE ZAPOTLÁN EL GRANDE, JALISCO. </t>
    </r>
    <r>
      <rPr>
        <b/>
        <sz val="7"/>
        <rFont val="Arial"/>
        <family val="2"/>
      </rPr>
      <t>ZAP. 1402300010810</t>
    </r>
  </si>
  <si>
    <t>Lote</t>
  </si>
  <si>
    <t>Presidente Municipal Interino</t>
  </si>
  <si>
    <t>LIC. JORGE DE JESÚS JUÁREZ PARRA.</t>
  </si>
  <si>
    <t>ARQ. HORACIO CONTRERAS GARCÍA.</t>
  </si>
  <si>
    <t>Encargado de la Dirección General de Gestión de la Ciudad</t>
  </si>
  <si>
    <t>M2.</t>
  </si>
  <si>
    <t>15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</si>
</sst>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#,##0.00;[Red]#,##0.00"/>
    <numFmt numFmtId="165" formatCode="#,##0.0;[Red]#,##0.0"/>
    <numFmt numFmtId="166" formatCode="0.0"/>
  </numFmts>
  <fonts count="2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.5"/>
      <name val="Arial"/>
      <family val="2"/>
    </font>
    <font>
      <sz val="9"/>
      <name val="Arial"/>
      <family val="2"/>
    </font>
    <font>
      <sz val="6.5"/>
      <name val="Arial"/>
      <family val="2"/>
    </font>
    <font>
      <b/>
      <sz val="6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u/>
      <sz val="8"/>
      <name val="Arial"/>
      <family val="2"/>
    </font>
    <font>
      <b/>
      <sz val="7"/>
      <color rgb="FFFF0000"/>
      <name val="Arial"/>
      <family val="2"/>
    </font>
    <font>
      <b/>
      <sz val="14"/>
      <color rgb="FFC00000"/>
      <name val="Arial"/>
      <family val="2"/>
    </font>
    <font>
      <b/>
      <sz val="6"/>
      <color rgb="FFC00000"/>
      <name val="Arial"/>
      <family val="2"/>
    </font>
    <font>
      <b/>
      <sz val="8"/>
      <color rgb="FFC00000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197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2" borderId="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0" borderId="11" xfId="0" applyFont="1" applyBorder="1"/>
    <xf numFmtId="164" fontId="1" fillId="0" borderId="11" xfId="0" applyNumberFormat="1" applyFont="1" applyBorder="1"/>
    <xf numFmtId="164" fontId="2" fillId="0" borderId="11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164" fontId="2" fillId="0" borderId="0" xfId="0" applyNumberFormat="1" applyFont="1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left"/>
    </xf>
    <xf numFmtId="0" fontId="4" fillId="2" borderId="14" xfId="0" applyFont="1" applyFill="1" applyBorder="1"/>
    <xf numFmtId="0" fontId="4" fillId="2" borderId="7" xfId="0" applyFont="1" applyFill="1" applyBorder="1"/>
    <xf numFmtId="0" fontId="4" fillId="2" borderId="15" xfId="0" applyFont="1" applyFill="1" applyBorder="1"/>
    <xf numFmtId="164" fontId="4" fillId="2" borderId="16" xfId="0" applyNumberFormat="1" applyFont="1" applyFill="1" applyBorder="1"/>
    <xf numFmtId="164" fontId="4" fillId="2" borderId="6" xfId="0" applyNumberFormat="1" applyFont="1" applyFill="1" applyBorder="1"/>
    <xf numFmtId="164" fontId="4" fillId="2" borderId="17" xfId="0" applyNumberFormat="1" applyFont="1" applyFill="1" applyBorder="1"/>
    <xf numFmtId="0" fontId="4" fillId="2" borderId="16" xfId="0" applyFont="1" applyFill="1" applyBorder="1"/>
    <xf numFmtId="0" fontId="4" fillId="2" borderId="6" xfId="0" applyFont="1" applyFill="1" applyBorder="1"/>
    <xf numFmtId="0" fontId="4" fillId="2" borderId="17" xfId="0" applyFont="1" applyFill="1" applyBorder="1"/>
    <xf numFmtId="0" fontId="4" fillId="2" borderId="15" xfId="0" applyFont="1" applyFill="1" applyBorder="1" applyAlignment="1">
      <alignment horizontal="center"/>
    </xf>
    <xf numFmtId="164" fontId="4" fillId="2" borderId="15" xfId="0" applyNumberFormat="1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21" xfId="0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164" fontId="4" fillId="2" borderId="29" xfId="0" applyNumberFormat="1" applyFont="1" applyFill="1" applyBorder="1" applyAlignment="1">
      <alignment horizontal="center" vertical="center" wrapText="1"/>
    </xf>
    <xf numFmtId="164" fontId="4" fillId="2" borderId="26" xfId="0" applyNumberFormat="1" applyFont="1" applyFill="1" applyBorder="1" applyAlignment="1">
      <alignment horizontal="center" vertical="center" wrapText="1"/>
    </xf>
    <xf numFmtId="164" fontId="4" fillId="2" borderId="30" xfId="0" applyNumberFormat="1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33" xfId="0" applyNumberFormat="1" applyFont="1" applyFill="1" applyBorder="1" applyAlignment="1">
      <alignment horizontal="right"/>
    </xf>
    <xf numFmtId="164" fontId="1" fillId="0" borderId="32" xfId="0" applyNumberFormat="1" applyFont="1" applyFill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164" fontId="6" fillId="0" borderId="0" xfId="0" applyNumberFormat="1" applyFont="1"/>
    <xf numFmtId="164" fontId="6" fillId="0" borderId="0" xfId="0" applyNumberFormat="1" applyFont="1" applyAlignment="1">
      <alignment horizontal="center"/>
    </xf>
    <xf numFmtId="164" fontId="7" fillId="0" borderId="0" xfId="0" applyNumberFormat="1" applyFont="1"/>
    <xf numFmtId="0" fontId="9" fillId="0" borderId="0" xfId="0" applyFont="1"/>
    <xf numFmtId="164" fontId="9" fillId="0" borderId="0" xfId="0" applyNumberFormat="1" applyFont="1"/>
    <xf numFmtId="164" fontId="1" fillId="0" borderId="35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justify"/>
    </xf>
    <xf numFmtId="0" fontId="6" fillId="0" borderId="25" xfId="0" applyFont="1" applyFill="1" applyBorder="1"/>
    <xf numFmtId="0" fontId="6" fillId="0" borderId="27" xfId="0" applyFont="1" applyFill="1" applyBorder="1"/>
    <xf numFmtId="0" fontId="6" fillId="0" borderId="4" xfId="0" applyFont="1" applyFill="1" applyBorder="1"/>
    <xf numFmtId="0" fontId="6" fillId="0" borderId="27" xfId="0" applyFont="1" applyFill="1" applyBorder="1" applyAlignment="1">
      <alignment horizontal="center"/>
    </xf>
    <xf numFmtId="0" fontId="5" fillId="0" borderId="27" xfId="0" applyFont="1" applyFill="1" applyBorder="1"/>
    <xf numFmtId="0" fontId="6" fillId="0" borderId="28" xfId="0" applyFont="1" applyFill="1" applyBorder="1"/>
    <xf numFmtId="164" fontId="4" fillId="0" borderId="32" xfId="0" applyNumberFormat="1" applyFont="1" applyFill="1" applyBorder="1" applyAlignment="1">
      <alignment horizontal="right"/>
    </xf>
    <xf numFmtId="164" fontId="4" fillId="0" borderId="27" xfId="0" applyNumberFormat="1" applyFont="1" applyFill="1" applyBorder="1"/>
    <xf numFmtId="164" fontId="4" fillId="0" borderId="37" xfId="0" applyNumberFormat="1" applyFont="1" applyFill="1" applyBorder="1"/>
    <xf numFmtId="164" fontId="6" fillId="0" borderId="4" xfId="0" applyNumberFormat="1" applyFont="1" applyFill="1" applyBorder="1"/>
    <xf numFmtId="164" fontId="6" fillId="0" borderId="27" xfId="0" applyNumberFormat="1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 vertical="center" wrapText="1"/>
    </xf>
    <xf numFmtId="164" fontId="5" fillId="0" borderId="28" xfId="0" applyNumberFormat="1" applyFont="1" applyFill="1" applyBorder="1"/>
    <xf numFmtId="0" fontId="1" fillId="0" borderId="0" xfId="0" applyFont="1" applyBorder="1" applyAlignment="1">
      <alignment horizontal="left"/>
    </xf>
    <xf numFmtId="164" fontId="8" fillId="0" borderId="0" xfId="0" applyNumberFormat="1" applyFont="1" applyFill="1" applyBorder="1" applyAlignment="1">
      <alignment horizontal="right"/>
    </xf>
    <xf numFmtId="164" fontId="8" fillId="0" borderId="0" xfId="0" applyNumberFormat="1" applyFont="1" applyFill="1" applyBorder="1"/>
    <xf numFmtId="0" fontId="10" fillId="0" borderId="33" xfId="0" applyFont="1" applyFill="1" applyBorder="1" applyAlignment="1">
      <alignment horizontal="center" vertical="center" wrapText="1"/>
    </xf>
    <xf numFmtId="164" fontId="7" fillId="0" borderId="41" xfId="0" applyNumberFormat="1" applyFont="1" applyFill="1" applyBorder="1" applyAlignment="1">
      <alignment horizontal="right"/>
    </xf>
    <xf numFmtId="164" fontId="7" fillId="0" borderId="37" xfId="0" applyNumberFormat="1" applyFont="1" applyFill="1" applyBorder="1" applyAlignment="1">
      <alignment horizontal="right"/>
    </xf>
    <xf numFmtId="164" fontId="2" fillId="0" borderId="0" xfId="0" applyNumberFormat="1" applyFont="1" applyBorder="1"/>
    <xf numFmtId="164" fontId="1" fillId="0" borderId="0" xfId="1" applyNumberFormat="1" applyFont="1" applyBorder="1"/>
    <xf numFmtId="164" fontId="1" fillId="0" borderId="0" xfId="0" applyNumberFormat="1" applyFont="1" applyBorder="1"/>
    <xf numFmtId="164" fontId="7" fillId="0" borderId="38" xfId="0" applyNumberFormat="1" applyFont="1" applyFill="1" applyBorder="1" applyAlignment="1">
      <alignment horizontal="right"/>
    </xf>
    <xf numFmtId="164" fontId="7" fillId="0" borderId="39" xfId="0" applyNumberFormat="1" applyFont="1" applyFill="1" applyBorder="1" applyAlignment="1">
      <alignment horizontal="right"/>
    </xf>
    <xf numFmtId="164" fontId="7" fillId="0" borderId="40" xfId="0" applyNumberFormat="1" applyFont="1" applyFill="1" applyBorder="1" applyAlignment="1">
      <alignment horizontal="right"/>
    </xf>
    <xf numFmtId="164" fontId="7" fillId="0" borderId="25" xfId="0" applyNumberFormat="1" applyFont="1" applyFill="1" applyBorder="1" applyAlignment="1">
      <alignment horizontal="right"/>
    </xf>
    <xf numFmtId="164" fontId="7" fillId="0" borderId="27" xfId="0" applyNumberFormat="1" applyFont="1" applyFill="1" applyBorder="1" applyAlignment="1">
      <alignment horizontal="right"/>
    </xf>
    <xf numFmtId="164" fontId="4" fillId="0" borderId="25" xfId="0" applyNumberFormat="1" applyFont="1" applyFill="1" applyBorder="1"/>
    <xf numFmtId="0" fontId="4" fillId="2" borderId="27" xfId="0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11" fillId="0" borderId="28" xfId="0" applyFont="1" applyFill="1" applyBorder="1"/>
    <xf numFmtId="0" fontId="15" fillId="0" borderId="33" xfId="0" applyFont="1" applyFill="1" applyBorder="1" applyAlignment="1">
      <alignment horizontal="center" vertical="center"/>
    </xf>
    <xf numFmtId="2" fontId="6" fillId="0" borderId="31" xfId="0" applyNumberFormat="1" applyFont="1" applyFill="1" applyBorder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 vertical="center" wrapText="1"/>
    </xf>
    <xf numFmtId="0" fontId="10" fillId="0" borderId="2" xfId="0" applyFont="1" applyFill="1" applyBorder="1" applyAlignment="1">
      <alignment horizontal="center" vertical="center" wrapText="1"/>
    </xf>
    <xf numFmtId="164" fontId="16" fillId="0" borderId="8" xfId="0" quotePrefix="1" applyNumberFormat="1" applyFont="1" applyBorder="1" applyAlignment="1">
      <alignment horizontal="center"/>
    </xf>
    <xf numFmtId="0" fontId="17" fillId="2" borderId="30" xfId="0" applyFont="1" applyFill="1" applyBorder="1" applyAlignment="1">
      <alignment horizontal="center" vertical="center" wrapText="1"/>
    </xf>
    <xf numFmtId="164" fontId="18" fillId="0" borderId="35" xfId="0" applyNumberFormat="1" applyFont="1" applyFill="1" applyBorder="1" applyAlignment="1">
      <alignment horizontal="right"/>
    </xf>
    <xf numFmtId="0" fontId="6" fillId="0" borderId="36" xfId="0" applyFont="1" applyFill="1" applyBorder="1" applyAlignment="1">
      <alignment horizontal="justify" vertical="center"/>
    </xf>
    <xf numFmtId="164" fontId="6" fillId="0" borderId="33" xfId="0" applyNumberFormat="1" applyFont="1" applyFill="1" applyBorder="1" applyAlignment="1">
      <alignment horizontal="center" vertical="center" wrapText="1"/>
    </xf>
    <xf numFmtId="2" fontId="1" fillId="0" borderId="35" xfId="0" quotePrefix="1" applyNumberFormat="1" applyFont="1" applyFill="1" applyBorder="1" applyAlignment="1">
      <alignment horizontal="center" vertical="center" wrapText="1"/>
    </xf>
    <xf numFmtId="164" fontId="7" fillId="3" borderId="32" xfId="0" quotePrefix="1" applyNumberFormat="1" applyFont="1" applyFill="1" applyBorder="1"/>
    <xf numFmtId="164" fontId="7" fillId="3" borderId="33" xfId="0" applyNumberFormat="1" applyFont="1" applyFill="1" applyBorder="1"/>
    <xf numFmtId="164" fontId="7" fillId="3" borderId="35" xfId="0" applyNumberFormat="1" applyFont="1" applyFill="1" applyBorder="1"/>
    <xf numFmtId="165" fontId="1" fillId="0" borderId="34" xfId="0" applyNumberFormat="1" applyFont="1" applyFill="1" applyBorder="1" applyAlignment="1">
      <alignment horizontal="center" vertical="center"/>
    </xf>
    <xf numFmtId="165" fontId="1" fillId="0" borderId="32" xfId="0" applyNumberFormat="1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vertical="center" wrapText="1"/>
    </xf>
    <xf numFmtId="164" fontId="1" fillId="0" borderId="2" xfId="0" applyNumberFormat="1" applyFont="1" applyFill="1" applyBorder="1" applyAlignment="1">
      <alignment horizontal="right" wrapText="1"/>
    </xf>
    <xf numFmtId="164" fontId="4" fillId="2" borderId="14" xfId="0" applyNumberFormat="1" applyFont="1" applyFill="1" applyBorder="1" applyAlignment="1">
      <alignment horizontal="center" vertical="center" wrapText="1"/>
    </xf>
    <xf numFmtId="164" fontId="4" fillId="2" borderId="21" xfId="0" applyNumberFormat="1" applyFont="1" applyFill="1" applyBorder="1" applyAlignment="1">
      <alignment horizontal="center" vertical="center" wrapText="1"/>
    </xf>
    <xf numFmtId="164" fontId="4" fillId="2" borderId="28" xfId="0" applyNumberFormat="1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/>
    </xf>
    <xf numFmtId="165" fontId="1" fillId="0" borderId="32" xfId="0" applyNumberFormat="1" applyFont="1" applyFill="1" applyBorder="1" applyAlignment="1">
      <alignment horizontal="right" vertical="center"/>
    </xf>
    <xf numFmtId="0" fontId="19" fillId="0" borderId="36" xfId="0" quotePrefix="1" applyFont="1" applyFill="1" applyBorder="1" applyAlignment="1">
      <alignment horizontal="center" vertical="center"/>
    </xf>
    <xf numFmtId="164" fontId="1" fillId="0" borderId="33" xfId="0" applyNumberFormat="1" applyFont="1" applyFill="1" applyBorder="1" applyAlignment="1">
      <alignment horizontal="center" vertical="center"/>
    </xf>
    <xf numFmtId="165" fontId="1" fillId="0" borderId="33" xfId="0" applyNumberFormat="1" applyFont="1" applyFill="1" applyBorder="1" applyAlignment="1">
      <alignment horizontal="center" vertical="center"/>
    </xf>
    <xf numFmtId="164" fontId="1" fillId="0" borderId="33" xfId="0" applyNumberFormat="1" applyFont="1" applyFill="1" applyBorder="1" applyAlignment="1">
      <alignment horizontal="right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64" fontId="6" fillId="4" borderId="33" xfId="0" applyNumberFormat="1" applyFont="1" applyFill="1" applyBorder="1" applyAlignment="1">
      <alignment horizontal="center" vertical="center" wrapText="1"/>
    </xf>
    <xf numFmtId="0" fontId="19" fillId="4" borderId="21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justify" vertical="center"/>
    </xf>
    <xf numFmtId="164" fontId="1" fillId="4" borderId="44" xfId="0" applyNumberFormat="1" applyFont="1" applyFill="1" applyBorder="1" applyAlignment="1">
      <alignment horizontal="right" wrapText="1"/>
    </xf>
    <xf numFmtId="164" fontId="1" fillId="4" borderId="2" xfId="0" applyNumberFormat="1" applyFont="1" applyFill="1" applyBorder="1" applyAlignment="1">
      <alignment horizontal="right" wrapText="1"/>
    </xf>
    <xf numFmtId="164" fontId="1" fillId="4" borderId="45" xfId="0" applyNumberFormat="1" applyFont="1" applyFill="1" applyBorder="1" applyAlignment="1">
      <alignment horizontal="right" wrapText="1"/>
    </xf>
    <xf numFmtId="164" fontId="1" fillId="4" borderId="32" xfId="0" applyNumberFormat="1" applyFont="1" applyFill="1" applyBorder="1" applyAlignment="1">
      <alignment horizontal="right"/>
    </xf>
    <xf numFmtId="164" fontId="1" fillId="4" borderId="33" xfId="0" applyNumberFormat="1" applyFont="1" applyFill="1" applyBorder="1" applyAlignment="1">
      <alignment horizontal="right"/>
    </xf>
    <xf numFmtId="164" fontId="18" fillId="4" borderId="35" xfId="0" applyNumberFormat="1" applyFont="1" applyFill="1" applyBorder="1" applyAlignment="1">
      <alignment horizontal="right"/>
    </xf>
    <xf numFmtId="0" fontId="1" fillId="4" borderId="5" xfId="0" applyFont="1" applyFill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center" vertical="center" wrapText="1"/>
    </xf>
    <xf numFmtId="2" fontId="1" fillId="4" borderId="35" xfId="0" quotePrefix="1" applyNumberFormat="1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/>
    </xf>
    <xf numFmtId="0" fontId="15" fillId="4" borderId="33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 wrapText="1"/>
    </xf>
    <xf numFmtId="0" fontId="19" fillId="4" borderId="36" xfId="0" quotePrefix="1" applyFont="1" applyFill="1" applyBorder="1" applyAlignment="1">
      <alignment horizontal="center" vertical="center"/>
    </xf>
    <xf numFmtId="164" fontId="1" fillId="4" borderId="35" xfId="0" applyNumberFormat="1" applyFont="1" applyFill="1" applyBorder="1" applyAlignment="1">
      <alignment horizontal="right"/>
    </xf>
    <xf numFmtId="0" fontId="1" fillId="4" borderId="33" xfId="0" applyFont="1" applyFill="1" applyBorder="1" applyAlignment="1">
      <alignment horizontal="center" vertical="center"/>
    </xf>
    <xf numFmtId="164" fontId="1" fillId="4" borderId="33" xfId="0" applyNumberFormat="1" applyFont="1" applyFill="1" applyBorder="1" applyAlignment="1">
      <alignment horizontal="center" vertical="center"/>
    </xf>
    <xf numFmtId="165" fontId="1" fillId="4" borderId="32" xfId="0" applyNumberFormat="1" applyFont="1" applyFill="1" applyBorder="1" applyAlignment="1">
      <alignment horizontal="center" vertical="center"/>
    </xf>
    <xf numFmtId="165" fontId="1" fillId="4" borderId="34" xfId="0" applyNumberFormat="1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 wrapText="1"/>
    </xf>
    <xf numFmtId="164" fontId="1" fillId="4" borderId="33" xfId="0" applyNumberFormat="1" applyFont="1" applyFill="1" applyBorder="1" applyAlignment="1">
      <alignment horizontal="right" wrapText="1"/>
    </xf>
    <xf numFmtId="0" fontId="6" fillId="4" borderId="36" xfId="0" applyFont="1" applyFill="1" applyBorder="1" applyAlignment="1">
      <alignment vertical="center" wrapText="1"/>
    </xf>
    <xf numFmtId="0" fontId="4" fillId="0" borderId="47" xfId="0" applyFont="1" applyFill="1" applyBorder="1" applyAlignment="1">
      <alignment horizontal="center" vertical="center" wrapText="1"/>
    </xf>
    <xf numFmtId="164" fontId="4" fillId="0" borderId="47" xfId="0" applyNumberFormat="1" applyFont="1" applyFill="1" applyBorder="1" applyAlignment="1">
      <alignment horizontal="center" vertical="center" wrapText="1"/>
    </xf>
    <xf numFmtId="0" fontId="11" fillId="0" borderId="47" xfId="0" applyFont="1" applyFill="1" applyBorder="1" applyAlignment="1">
      <alignment horizontal="center" vertical="center" wrapText="1"/>
    </xf>
    <xf numFmtId="0" fontId="17" fillId="0" borderId="47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164" fontId="4" fillId="2" borderId="27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0" xfId="0" quotePrefix="1" applyFont="1"/>
    <xf numFmtId="0" fontId="10" fillId="4" borderId="33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164" fontId="6" fillId="4" borderId="9" xfId="0" applyNumberFormat="1" applyFont="1" applyFill="1" applyBorder="1" applyAlignment="1">
      <alignment horizontal="center" vertical="center" wrapText="1"/>
    </xf>
    <xf numFmtId="165" fontId="1" fillId="4" borderId="33" xfId="0" applyNumberFormat="1" applyFont="1" applyFill="1" applyBorder="1" applyAlignment="1">
      <alignment horizontal="center" vertical="center"/>
    </xf>
    <xf numFmtId="166" fontId="1" fillId="4" borderId="46" xfId="0" applyNumberFormat="1" applyFont="1" applyFill="1" applyBorder="1" applyAlignment="1">
      <alignment horizontal="center" vertical="center" wrapText="1"/>
    </xf>
    <xf numFmtId="166" fontId="1" fillId="4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11" xfId="0" quotePrefix="1" applyNumberFormat="1" applyFont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4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164" fontId="4" fillId="2" borderId="15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27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164" fontId="4" fillId="2" borderId="22" xfId="0" applyNumberFormat="1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164" fontId="4" fillId="2" borderId="23" xfId="0" applyNumberFormat="1" applyFont="1" applyFill="1" applyBorder="1" applyAlignment="1">
      <alignment horizontal="center"/>
    </xf>
    <xf numFmtId="15" fontId="13" fillId="4" borderId="0" xfId="0" quotePrefix="1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5" fontId="1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FF33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1</xdr:row>
      <xdr:rowOff>76202</xdr:rowOff>
    </xdr:from>
    <xdr:to>
      <xdr:col>3</xdr:col>
      <xdr:colOff>428625</xdr:colOff>
      <xdr:row>5</xdr:row>
      <xdr:rowOff>9525</xdr:rowOff>
    </xdr:to>
    <xdr:pic>
      <xdr:nvPicPr>
        <xdr:cNvPr id="2" name="Picture 1" descr="Resultado de imagen para secretaria de bienes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t="27667" b="26667"/>
        <a:stretch>
          <a:fillRect/>
        </a:stretch>
      </xdr:blipFill>
      <xdr:spPr bwMode="auto">
        <a:xfrm>
          <a:off x="752475" y="238127"/>
          <a:ext cx="1971675" cy="86677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Y37"/>
  <sheetViews>
    <sheetView tabSelected="1" zoomScaleNormal="100" workbookViewId="0"/>
  </sheetViews>
  <sheetFormatPr baseColWidth="10" defaultRowHeight="11.25" x14ac:dyDescent="0.2"/>
  <cols>
    <col min="1" max="1" width="11.42578125" style="1"/>
    <col min="2" max="2" width="10.28515625" style="1" customWidth="1"/>
    <col min="3" max="4" width="12.7109375" style="1" customWidth="1"/>
    <col min="5" max="5" width="10" style="1" customWidth="1"/>
    <col min="6" max="6" width="10.7109375" style="1" customWidth="1"/>
    <col min="7" max="7" width="15.7109375" style="2" customWidth="1"/>
    <col min="8" max="8" width="21.140625" style="1" customWidth="1"/>
    <col min="9" max="9" width="23.85546875" style="1" customWidth="1"/>
    <col min="10" max="10" width="57.5703125" style="1" customWidth="1"/>
    <col min="11" max="12" width="12.7109375" style="2" customWidth="1"/>
    <col min="13" max="14" width="11.5703125" style="2" bestFit="1" customWidth="1"/>
    <col min="15" max="15" width="11" style="1" customWidth="1"/>
    <col min="16" max="16" width="12.140625" style="1" bestFit="1" customWidth="1"/>
    <col min="17" max="17" width="9.140625" style="1" customWidth="1"/>
    <col min="18" max="18" width="11.7109375" style="1" customWidth="1"/>
    <col min="19" max="20" width="8.5703125" style="1" customWidth="1"/>
    <col min="21" max="21" width="10.28515625" style="1" customWidth="1"/>
    <col min="22" max="22" width="8.5703125" style="2" customWidth="1"/>
    <col min="23" max="23" width="10.28515625" style="1" customWidth="1"/>
    <col min="24" max="24" width="14.7109375" style="91" customWidth="1"/>
    <col min="25" max="25" width="11.42578125" style="94"/>
    <col min="26" max="16384" width="11.42578125" style="1"/>
  </cols>
  <sheetData>
    <row r="1" spans="2:25" ht="12.75" x14ac:dyDescent="0.2">
      <c r="B1" s="188" t="s">
        <v>93</v>
      </c>
      <c r="C1" s="188"/>
      <c r="M1" s="86" t="s">
        <v>0</v>
      </c>
    </row>
    <row r="2" spans="2:25" ht="18" x14ac:dyDescent="0.25">
      <c r="F2" s="189" t="s">
        <v>40</v>
      </c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90"/>
      <c r="W2" s="3" t="s">
        <v>1</v>
      </c>
    </row>
    <row r="3" spans="2:25" ht="18.75" thickBot="1" x14ac:dyDescent="0.3"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2"/>
      <c r="W3" s="4" t="s">
        <v>2</v>
      </c>
    </row>
    <row r="4" spans="2:25" ht="18" x14ac:dyDescent="0.25">
      <c r="F4" s="193" t="s">
        <v>3</v>
      </c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4"/>
      <c r="W4" s="5" t="s">
        <v>4</v>
      </c>
    </row>
    <row r="5" spans="2:25" ht="18.75" thickBot="1" x14ac:dyDescent="0.3">
      <c r="J5" s="54"/>
      <c r="M5" s="97" t="s">
        <v>65</v>
      </c>
      <c r="W5" s="6">
        <v>2024</v>
      </c>
    </row>
    <row r="6" spans="2:25" ht="12" thickTop="1" x14ac:dyDescent="0.2">
      <c r="W6" s="7"/>
    </row>
    <row r="7" spans="2:25" x14ac:dyDescent="0.2">
      <c r="B7" s="8"/>
      <c r="C7" s="9" t="s">
        <v>5</v>
      </c>
      <c r="D7" s="8"/>
      <c r="E7" s="154">
        <v>14</v>
      </c>
      <c r="F7" s="8" t="s">
        <v>61</v>
      </c>
      <c r="G7" s="10"/>
      <c r="H7" s="8"/>
      <c r="I7" s="8"/>
      <c r="J7" s="8"/>
      <c r="K7" s="10"/>
      <c r="L7" s="10"/>
      <c r="M7" s="10"/>
      <c r="N7" s="10"/>
      <c r="O7" s="8"/>
      <c r="P7" s="8"/>
      <c r="Q7" s="8"/>
      <c r="R7" s="8"/>
      <c r="S7" s="8"/>
      <c r="T7" s="8"/>
      <c r="U7" s="8"/>
      <c r="V7" s="11" t="s">
        <v>6</v>
      </c>
      <c r="W7" s="12" t="s">
        <v>7</v>
      </c>
    </row>
    <row r="8" spans="2:25" x14ac:dyDescent="0.2">
      <c r="C8" s="13" t="s">
        <v>8</v>
      </c>
      <c r="E8" s="14" t="s">
        <v>9</v>
      </c>
      <c r="F8" s="1" t="s">
        <v>64</v>
      </c>
      <c r="V8" s="15" t="s">
        <v>10</v>
      </c>
    </row>
    <row r="9" spans="2:25" x14ac:dyDescent="0.2">
      <c r="C9" s="13"/>
      <c r="D9" s="16" t="s">
        <v>11</v>
      </c>
      <c r="E9" s="155" t="s">
        <v>62</v>
      </c>
      <c r="F9" s="1" t="s">
        <v>63</v>
      </c>
      <c r="J9" s="13" t="s">
        <v>43</v>
      </c>
      <c r="N9" s="17" t="s">
        <v>12</v>
      </c>
      <c r="O9" s="151" t="s">
        <v>47</v>
      </c>
      <c r="Q9" s="16" t="s">
        <v>13</v>
      </c>
      <c r="R9" s="18" t="s">
        <v>48</v>
      </c>
      <c r="S9" s="68"/>
      <c r="V9" s="195" t="s">
        <v>66</v>
      </c>
      <c r="W9" s="196"/>
    </row>
    <row r="10" spans="2:25" ht="12" thickBot="1" x14ac:dyDescent="0.25"/>
    <row r="11" spans="2:25" ht="15" customHeight="1" x14ac:dyDescent="0.2">
      <c r="B11" s="175" t="s">
        <v>23</v>
      </c>
      <c r="C11" s="19"/>
      <c r="D11" s="20"/>
      <c r="E11" s="21"/>
      <c r="F11" s="21"/>
      <c r="G11" s="178" t="s">
        <v>54</v>
      </c>
      <c r="H11" s="178" t="s">
        <v>58</v>
      </c>
      <c r="I11" s="110"/>
      <c r="J11" s="19"/>
      <c r="K11" s="22"/>
      <c r="L11" s="23"/>
      <c r="M11" s="23"/>
      <c r="N11" s="24"/>
      <c r="O11" s="25"/>
      <c r="P11" s="26"/>
      <c r="Q11" s="26"/>
      <c r="R11" s="27"/>
      <c r="S11" s="181" t="s">
        <v>14</v>
      </c>
      <c r="T11" s="182"/>
      <c r="U11" s="28" t="s">
        <v>15</v>
      </c>
      <c r="V11" s="29"/>
      <c r="W11" s="30" t="s">
        <v>16</v>
      </c>
    </row>
    <row r="12" spans="2:25" ht="15" customHeight="1" x14ac:dyDescent="0.2">
      <c r="B12" s="176"/>
      <c r="C12" s="183" t="s">
        <v>17</v>
      </c>
      <c r="D12" s="184"/>
      <c r="E12" s="31" t="s">
        <v>18</v>
      </c>
      <c r="F12" s="32"/>
      <c r="G12" s="179"/>
      <c r="H12" s="179"/>
      <c r="I12" s="111" t="s">
        <v>57</v>
      </c>
      <c r="J12" s="33" t="s">
        <v>19</v>
      </c>
      <c r="K12" s="185" t="s">
        <v>20</v>
      </c>
      <c r="L12" s="186"/>
      <c r="M12" s="186"/>
      <c r="N12" s="187"/>
      <c r="O12" s="165" t="s">
        <v>37</v>
      </c>
      <c r="P12" s="166"/>
      <c r="Q12" s="166"/>
      <c r="R12" s="167"/>
      <c r="S12" s="168" t="s">
        <v>21</v>
      </c>
      <c r="T12" s="169"/>
      <c r="U12" s="31" t="s">
        <v>22</v>
      </c>
      <c r="V12" s="34"/>
      <c r="W12" s="35" t="s">
        <v>46</v>
      </c>
    </row>
    <row r="13" spans="2:25" s="43" customFormat="1" ht="17.25" thickBot="1" x14ac:dyDescent="0.3">
      <c r="B13" s="177"/>
      <c r="C13" s="36" t="s">
        <v>24</v>
      </c>
      <c r="D13" s="152" t="s">
        <v>25</v>
      </c>
      <c r="E13" s="83" t="s">
        <v>26</v>
      </c>
      <c r="F13" s="83" t="s">
        <v>27</v>
      </c>
      <c r="G13" s="180"/>
      <c r="H13" s="180"/>
      <c r="I13" s="112"/>
      <c r="J13" s="37" t="s">
        <v>28</v>
      </c>
      <c r="K13" s="38" t="s">
        <v>29</v>
      </c>
      <c r="L13" s="39" t="s">
        <v>39</v>
      </c>
      <c r="M13" s="39" t="s">
        <v>30</v>
      </c>
      <c r="N13" s="40" t="s">
        <v>31</v>
      </c>
      <c r="O13" s="41" t="s">
        <v>29</v>
      </c>
      <c r="P13" s="36" t="s">
        <v>44</v>
      </c>
      <c r="Q13" s="36" t="s">
        <v>45</v>
      </c>
      <c r="R13" s="98" t="s">
        <v>36</v>
      </c>
      <c r="S13" s="170" t="s">
        <v>32</v>
      </c>
      <c r="T13" s="171"/>
      <c r="U13" s="83" t="s">
        <v>33</v>
      </c>
      <c r="V13" s="153" t="s">
        <v>34</v>
      </c>
      <c r="W13" s="42" t="s">
        <v>35</v>
      </c>
      <c r="X13" s="92"/>
      <c r="Y13" s="95"/>
    </row>
    <row r="14" spans="2:25" s="43" customFormat="1" ht="5.25" customHeight="1" x14ac:dyDescent="0.25">
      <c r="B14" s="147"/>
      <c r="C14" s="147"/>
      <c r="D14" s="147"/>
      <c r="E14" s="147"/>
      <c r="F14" s="147"/>
      <c r="G14" s="148"/>
      <c r="H14" s="149"/>
      <c r="I14" s="149"/>
      <c r="J14" s="147"/>
      <c r="K14" s="148"/>
      <c r="L14" s="148"/>
      <c r="M14" s="148"/>
      <c r="N14" s="148"/>
      <c r="O14" s="147"/>
      <c r="P14" s="147"/>
      <c r="Q14" s="147"/>
      <c r="R14" s="150"/>
      <c r="S14" s="147" t="s">
        <v>41</v>
      </c>
      <c r="T14" s="147" t="s">
        <v>42</v>
      </c>
      <c r="U14" s="147"/>
      <c r="V14" s="148"/>
      <c r="W14" s="147"/>
      <c r="X14" s="92"/>
      <c r="Y14" s="95"/>
    </row>
    <row r="15" spans="2:25" s="43" customFormat="1" ht="37.5" customHeight="1" x14ac:dyDescent="0.2">
      <c r="B15" s="119" t="s">
        <v>38</v>
      </c>
      <c r="C15" s="120" t="s">
        <v>67</v>
      </c>
      <c r="D15" s="156" t="s">
        <v>68</v>
      </c>
      <c r="E15" s="121" t="s">
        <v>49</v>
      </c>
      <c r="F15" s="122" t="s">
        <v>56</v>
      </c>
      <c r="G15" s="123" t="s">
        <v>69</v>
      </c>
      <c r="H15" s="124"/>
      <c r="I15" s="124"/>
      <c r="J15" s="125" t="s">
        <v>71</v>
      </c>
      <c r="K15" s="126">
        <v>2100000</v>
      </c>
      <c r="L15" s="127">
        <f>K15</f>
        <v>2100000</v>
      </c>
      <c r="M15" s="127">
        <v>0</v>
      </c>
      <c r="N15" s="128">
        <v>0</v>
      </c>
      <c r="O15" s="129">
        <v>0</v>
      </c>
      <c r="P15" s="130">
        <f>O15/1.16*5/1000</f>
        <v>0</v>
      </c>
      <c r="Q15" s="130">
        <f t="shared" ref="Q15:Q21" si="0">O15/1.16*2/1000</f>
        <v>0</v>
      </c>
      <c r="R15" s="131">
        <f>K15-O15</f>
        <v>2100000</v>
      </c>
      <c r="S15" s="160">
        <v>668</v>
      </c>
      <c r="T15" s="161">
        <v>684</v>
      </c>
      <c r="U15" s="132" t="s">
        <v>92</v>
      </c>
      <c r="V15" s="133">
        <v>0</v>
      </c>
      <c r="W15" s="134" t="s">
        <v>55</v>
      </c>
      <c r="X15" s="92"/>
      <c r="Y15" s="95"/>
    </row>
    <row r="16" spans="2:25" ht="48" customHeight="1" x14ac:dyDescent="0.2">
      <c r="B16" s="87" t="s">
        <v>38</v>
      </c>
      <c r="C16" s="96" t="s">
        <v>67</v>
      </c>
      <c r="D16" s="157" t="s">
        <v>68</v>
      </c>
      <c r="E16" s="89" t="s">
        <v>75</v>
      </c>
      <c r="F16" s="71" t="s">
        <v>56</v>
      </c>
      <c r="G16" s="101" t="s">
        <v>69</v>
      </c>
      <c r="H16" s="115"/>
      <c r="I16" s="115"/>
      <c r="J16" s="100" t="s">
        <v>73</v>
      </c>
      <c r="K16" s="45">
        <v>1616749.26</v>
      </c>
      <c r="L16" s="109">
        <f t="shared" ref="L16:L21" si="1">K16</f>
        <v>1616749.26</v>
      </c>
      <c r="M16" s="44">
        <v>0</v>
      </c>
      <c r="N16" s="53">
        <v>0</v>
      </c>
      <c r="O16" s="45">
        <v>0</v>
      </c>
      <c r="P16" s="44">
        <f t="shared" ref="P16:P21" si="2">O16/1.16*5/1000</f>
        <v>0</v>
      </c>
      <c r="Q16" s="44">
        <f t="shared" si="0"/>
        <v>0</v>
      </c>
      <c r="R16" s="99">
        <f t="shared" ref="R16:R27" si="3">K16-O16</f>
        <v>1616749.26</v>
      </c>
      <c r="S16" s="107">
        <v>689</v>
      </c>
      <c r="T16" s="106">
        <v>641</v>
      </c>
      <c r="U16" s="113" t="s">
        <v>92</v>
      </c>
      <c r="V16" s="116">
        <v>0</v>
      </c>
      <c r="W16" s="102" t="s">
        <v>55</v>
      </c>
    </row>
    <row r="17" spans="2:24" ht="57" customHeight="1" x14ac:dyDescent="0.2">
      <c r="B17" s="135" t="s">
        <v>38</v>
      </c>
      <c r="C17" s="120" t="s">
        <v>67</v>
      </c>
      <c r="D17" s="156" t="s">
        <v>68</v>
      </c>
      <c r="E17" s="136" t="s">
        <v>50</v>
      </c>
      <c r="F17" s="137" t="s">
        <v>56</v>
      </c>
      <c r="G17" s="123" t="s">
        <v>69</v>
      </c>
      <c r="H17" s="138"/>
      <c r="I17" s="138"/>
      <c r="J17" s="125" t="s">
        <v>74</v>
      </c>
      <c r="K17" s="129">
        <v>2783250.74</v>
      </c>
      <c r="L17" s="127">
        <f t="shared" si="1"/>
        <v>2783250.74</v>
      </c>
      <c r="M17" s="130">
        <v>0</v>
      </c>
      <c r="N17" s="139">
        <v>0</v>
      </c>
      <c r="O17" s="129">
        <v>0</v>
      </c>
      <c r="P17" s="130">
        <f t="shared" si="2"/>
        <v>0</v>
      </c>
      <c r="Q17" s="130">
        <f t="shared" si="0"/>
        <v>0</v>
      </c>
      <c r="R17" s="131">
        <f t="shared" si="3"/>
        <v>2783250.74</v>
      </c>
      <c r="S17" s="142">
        <v>689</v>
      </c>
      <c r="T17" s="143">
        <v>641</v>
      </c>
      <c r="U17" s="140" t="s">
        <v>92</v>
      </c>
      <c r="V17" s="141">
        <v>0</v>
      </c>
      <c r="W17" s="134" t="s">
        <v>55</v>
      </c>
    </row>
    <row r="18" spans="2:24" ht="41.25" customHeight="1" x14ac:dyDescent="0.2">
      <c r="B18" s="87" t="s">
        <v>38</v>
      </c>
      <c r="C18" s="96" t="s">
        <v>67</v>
      </c>
      <c r="D18" s="157" t="s">
        <v>68</v>
      </c>
      <c r="E18" s="89" t="s">
        <v>51</v>
      </c>
      <c r="F18" s="71" t="s">
        <v>56</v>
      </c>
      <c r="G18" s="101" t="s">
        <v>69</v>
      </c>
      <c r="H18" s="115"/>
      <c r="I18" s="115"/>
      <c r="J18" s="100" t="s">
        <v>72</v>
      </c>
      <c r="K18" s="45">
        <v>2100000</v>
      </c>
      <c r="L18" s="109">
        <f t="shared" si="1"/>
        <v>2100000</v>
      </c>
      <c r="M18" s="44">
        <v>0</v>
      </c>
      <c r="N18" s="53">
        <v>0</v>
      </c>
      <c r="O18" s="45">
        <v>0</v>
      </c>
      <c r="P18" s="44">
        <f t="shared" si="2"/>
        <v>0</v>
      </c>
      <c r="Q18" s="44">
        <f t="shared" si="0"/>
        <v>0</v>
      </c>
      <c r="R18" s="99">
        <f t="shared" si="3"/>
        <v>2100000</v>
      </c>
      <c r="S18" s="107">
        <v>646</v>
      </c>
      <c r="T18" s="106">
        <v>646</v>
      </c>
      <c r="U18" s="113" t="s">
        <v>92</v>
      </c>
      <c r="V18" s="116">
        <v>0</v>
      </c>
      <c r="W18" s="102" t="s">
        <v>55</v>
      </c>
    </row>
    <row r="19" spans="2:24" ht="56.25" customHeight="1" x14ac:dyDescent="0.2">
      <c r="B19" s="135" t="s">
        <v>38</v>
      </c>
      <c r="C19" s="120" t="s">
        <v>67</v>
      </c>
      <c r="D19" s="156" t="s">
        <v>68</v>
      </c>
      <c r="E19" s="136" t="s">
        <v>52</v>
      </c>
      <c r="F19" s="137" t="s">
        <v>56</v>
      </c>
      <c r="G19" s="123" t="s">
        <v>84</v>
      </c>
      <c r="H19" s="138"/>
      <c r="I19" s="138"/>
      <c r="J19" s="125" t="s">
        <v>85</v>
      </c>
      <c r="K19" s="129">
        <v>3450000</v>
      </c>
      <c r="L19" s="127">
        <f>K19</f>
        <v>3450000</v>
      </c>
      <c r="M19" s="130">
        <v>0</v>
      </c>
      <c r="N19" s="139">
        <v>0</v>
      </c>
      <c r="O19" s="129">
        <v>0</v>
      </c>
      <c r="P19" s="130">
        <v>0</v>
      </c>
      <c r="Q19" s="130">
        <v>0</v>
      </c>
      <c r="R19" s="99">
        <f t="shared" si="3"/>
        <v>3450000</v>
      </c>
      <c r="S19" s="142">
        <v>165</v>
      </c>
      <c r="T19" s="143">
        <v>166</v>
      </c>
      <c r="U19" s="140" t="s">
        <v>92</v>
      </c>
      <c r="V19" s="141">
        <v>0</v>
      </c>
      <c r="W19" s="134">
        <v>0</v>
      </c>
    </row>
    <row r="20" spans="2:24" ht="57" customHeight="1" x14ac:dyDescent="0.2">
      <c r="B20" s="87" t="s">
        <v>38</v>
      </c>
      <c r="C20" s="96" t="s">
        <v>67</v>
      </c>
      <c r="D20" s="157" t="s">
        <v>68</v>
      </c>
      <c r="E20" s="89" t="s">
        <v>53</v>
      </c>
      <c r="F20" s="71" t="s">
        <v>56</v>
      </c>
      <c r="G20" s="101" t="s">
        <v>84</v>
      </c>
      <c r="H20" s="115"/>
      <c r="I20" s="115"/>
      <c r="J20" s="125" t="s">
        <v>86</v>
      </c>
      <c r="K20" s="45">
        <v>3095696.16</v>
      </c>
      <c r="L20" s="118">
        <f t="shared" si="1"/>
        <v>3095696.16</v>
      </c>
      <c r="M20" s="44">
        <v>0</v>
      </c>
      <c r="N20" s="53">
        <v>0</v>
      </c>
      <c r="O20" s="45">
        <v>0</v>
      </c>
      <c r="P20" s="44">
        <f t="shared" si="2"/>
        <v>0</v>
      </c>
      <c r="Q20" s="44">
        <f t="shared" si="0"/>
        <v>0</v>
      </c>
      <c r="R20" s="99">
        <f t="shared" si="3"/>
        <v>3095696.16</v>
      </c>
      <c r="S20" s="107">
        <v>167</v>
      </c>
      <c r="T20" s="106">
        <v>188</v>
      </c>
      <c r="U20" s="113" t="s">
        <v>92</v>
      </c>
      <c r="V20" s="116">
        <v>0</v>
      </c>
      <c r="W20" s="102" t="s">
        <v>55</v>
      </c>
    </row>
    <row r="21" spans="2:24" ht="57" customHeight="1" x14ac:dyDescent="0.2">
      <c r="B21" s="135" t="s">
        <v>38</v>
      </c>
      <c r="C21" s="120" t="s">
        <v>67</v>
      </c>
      <c r="D21" s="156" t="s">
        <v>68</v>
      </c>
      <c r="E21" s="136" t="s">
        <v>76</v>
      </c>
      <c r="F21" s="144"/>
      <c r="G21" s="158"/>
      <c r="H21" s="138"/>
      <c r="I21" s="138"/>
      <c r="J21" s="125" t="s">
        <v>70</v>
      </c>
      <c r="K21" s="129">
        <v>309095.84000000003</v>
      </c>
      <c r="L21" s="145">
        <f t="shared" si="1"/>
        <v>309095.84000000003</v>
      </c>
      <c r="M21" s="130">
        <v>0</v>
      </c>
      <c r="N21" s="139">
        <v>0</v>
      </c>
      <c r="O21" s="129">
        <v>0</v>
      </c>
      <c r="P21" s="130">
        <f t="shared" si="2"/>
        <v>0</v>
      </c>
      <c r="Q21" s="130">
        <f t="shared" si="0"/>
        <v>0</v>
      </c>
      <c r="R21" s="131">
        <f>K21-O21</f>
        <v>309095.84000000003</v>
      </c>
      <c r="S21" s="142">
        <v>339</v>
      </c>
      <c r="T21" s="143">
        <v>217</v>
      </c>
      <c r="U21" s="140" t="s">
        <v>87</v>
      </c>
      <c r="V21" s="159">
        <v>0</v>
      </c>
      <c r="W21" s="134" t="s">
        <v>55</v>
      </c>
      <c r="X21" s="93"/>
    </row>
    <row r="22" spans="2:24" ht="49.5" customHeight="1" x14ac:dyDescent="0.2">
      <c r="B22" s="87" t="s">
        <v>38</v>
      </c>
      <c r="C22" s="96" t="s">
        <v>67</v>
      </c>
      <c r="D22" s="157" t="s">
        <v>68</v>
      </c>
      <c r="E22" s="89" t="s">
        <v>77</v>
      </c>
      <c r="F22" s="66"/>
      <c r="G22" s="101"/>
      <c r="H22" s="115"/>
      <c r="I22" s="115"/>
      <c r="J22" s="108"/>
      <c r="K22" s="45">
        <v>0</v>
      </c>
      <c r="L22" s="109">
        <v>0</v>
      </c>
      <c r="M22" s="44">
        <v>0</v>
      </c>
      <c r="N22" s="53">
        <v>0</v>
      </c>
      <c r="O22" s="45">
        <v>0</v>
      </c>
      <c r="P22" s="44">
        <f t="shared" ref="P22:P28" si="4">O22/1.16*5/1000</f>
        <v>0</v>
      </c>
      <c r="Q22" s="44">
        <f t="shared" ref="Q22:Q28" si="5">O22/1.16*2/1000</f>
        <v>0</v>
      </c>
      <c r="R22" s="99">
        <f>K22-O22</f>
        <v>0</v>
      </c>
      <c r="S22" s="107">
        <v>0</v>
      </c>
      <c r="T22" s="106">
        <v>0</v>
      </c>
      <c r="U22" s="113"/>
      <c r="V22" s="116">
        <v>0</v>
      </c>
      <c r="W22" s="102"/>
    </row>
    <row r="23" spans="2:24" ht="56.25" customHeight="1" x14ac:dyDescent="0.2">
      <c r="B23" s="135" t="s">
        <v>38</v>
      </c>
      <c r="C23" s="120" t="s">
        <v>67</v>
      </c>
      <c r="D23" s="156" t="s">
        <v>68</v>
      </c>
      <c r="E23" s="136" t="s">
        <v>78</v>
      </c>
      <c r="F23" s="144"/>
      <c r="G23" s="123"/>
      <c r="H23" s="138"/>
      <c r="I23" s="138"/>
      <c r="J23" s="125"/>
      <c r="K23" s="129">
        <v>0</v>
      </c>
      <c r="L23" s="127">
        <v>0</v>
      </c>
      <c r="M23" s="130">
        <v>0</v>
      </c>
      <c r="N23" s="139">
        <v>0</v>
      </c>
      <c r="O23" s="129">
        <v>0</v>
      </c>
      <c r="P23" s="130">
        <f t="shared" si="4"/>
        <v>0</v>
      </c>
      <c r="Q23" s="130">
        <f t="shared" si="5"/>
        <v>0</v>
      </c>
      <c r="R23" s="131">
        <f t="shared" si="3"/>
        <v>0</v>
      </c>
      <c r="S23" s="142">
        <v>0</v>
      </c>
      <c r="T23" s="143">
        <v>0</v>
      </c>
      <c r="U23" s="140"/>
      <c r="V23" s="141">
        <v>0</v>
      </c>
      <c r="W23" s="134"/>
    </row>
    <row r="24" spans="2:24" ht="48" customHeight="1" x14ac:dyDescent="0.2">
      <c r="B24" s="87" t="s">
        <v>38</v>
      </c>
      <c r="C24" s="96" t="s">
        <v>67</v>
      </c>
      <c r="D24" s="157" t="s">
        <v>68</v>
      </c>
      <c r="E24" s="89" t="s">
        <v>79</v>
      </c>
      <c r="F24" s="66"/>
      <c r="G24" s="101"/>
      <c r="H24" s="115"/>
      <c r="I24" s="115"/>
      <c r="J24" s="108"/>
      <c r="K24" s="45">
        <v>0</v>
      </c>
      <c r="L24" s="109">
        <v>0</v>
      </c>
      <c r="M24" s="44">
        <v>0</v>
      </c>
      <c r="N24" s="53">
        <v>0</v>
      </c>
      <c r="O24" s="45">
        <v>0</v>
      </c>
      <c r="P24" s="44">
        <f t="shared" si="4"/>
        <v>0</v>
      </c>
      <c r="Q24" s="44">
        <f t="shared" si="5"/>
        <v>0</v>
      </c>
      <c r="R24" s="99">
        <f t="shared" si="3"/>
        <v>0</v>
      </c>
      <c r="S24" s="107">
        <v>0</v>
      </c>
      <c r="T24" s="106">
        <v>0</v>
      </c>
      <c r="U24" s="113"/>
      <c r="V24" s="116">
        <v>0</v>
      </c>
      <c r="W24" s="102"/>
    </row>
    <row r="25" spans="2:24" ht="48" customHeight="1" x14ac:dyDescent="0.2">
      <c r="B25" s="135" t="s">
        <v>38</v>
      </c>
      <c r="C25" s="120" t="s">
        <v>67</v>
      </c>
      <c r="D25" s="156" t="s">
        <v>68</v>
      </c>
      <c r="E25" s="136" t="s">
        <v>80</v>
      </c>
      <c r="F25" s="144"/>
      <c r="G25" s="123"/>
      <c r="H25" s="138"/>
      <c r="I25" s="138"/>
      <c r="J25" s="146"/>
      <c r="K25" s="129">
        <v>0</v>
      </c>
      <c r="L25" s="127">
        <v>0</v>
      </c>
      <c r="M25" s="130">
        <v>0</v>
      </c>
      <c r="N25" s="139">
        <v>0</v>
      </c>
      <c r="O25" s="129">
        <v>0</v>
      </c>
      <c r="P25" s="130">
        <f t="shared" si="4"/>
        <v>0</v>
      </c>
      <c r="Q25" s="130">
        <f t="shared" si="5"/>
        <v>0</v>
      </c>
      <c r="R25" s="131">
        <f t="shared" si="3"/>
        <v>0</v>
      </c>
      <c r="S25" s="142">
        <v>0</v>
      </c>
      <c r="T25" s="143">
        <v>0</v>
      </c>
      <c r="U25" s="140"/>
      <c r="V25" s="141">
        <v>0</v>
      </c>
      <c r="W25" s="134"/>
    </row>
    <row r="26" spans="2:24" ht="48" customHeight="1" x14ac:dyDescent="0.2">
      <c r="B26" s="87" t="s">
        <v>38</v>
      </c>
      <c r="C26" s="96" t="s">
        <v>67</v>
      </c>
      <c r="D26" s="157" t="s">
        <v>68</v>
      </c>
      <c r="E26" s="89" t="s">
        <v>81</v>
      </c>
      <c r="F26" s="66"/>
      <c r="G26" s="101"/>
      <c r="H26" s="115"/>
      <c r="I26" s="115"/>
      <c r="J26" s="108"/>
      <c r="K26" s="45">
        <v>0</v>
      </c>
      <c r="L26" s="109">
        <v>0</v>
      </c>
      <c r="M26" s="44">
        <v>0</v>
      </c>
      <c r="N26" s="53">
        <v>0</v>
      </c>
      <c r="O26" s="45">
        <v>0</v>
      </c>
      <c r="P26" s="44">
        <f t="shared" si="4"/>
        <v>0</v>
      </c>
      <c r="Q26" s="44">
        <f t="shared" si="5"/>
        <v>0</v>
      </c>
      <c r="R26" s="99">
        <f t="shared" si="3"/>
        <v>0</v>
      </c>
      <c r="S26" s="107">
        <v>0</v>
      </c>
      <c r="T26" s="106">
        <v>0</v>
      </c>
      <c r="U26" s="113"/>
      <c r="V26" s="117">
        <v>0</v>
      </c>
      <c r="W26" s="102"/>
    </row>
    <row r="27" spans="2:24" ht="48" customHeight="1" x14ac:dyDescent="0.2">
      <c r="B27" s="135" t="s">
        <v>38</v>
      </c>
      <c r="C27" s="120" t="s">
        <v>67</v>
      </c>
      <c r="D27" s="156" t="s">
        <v>68</v>
      </c>
      <c r="E27" s="136" t="s">
        <v>82</v>
      </c>
      <c r="F27" s="144"/>
      <c r="G27" s="123"/>
      <c r="H27" s="138"/>
      <c r="I27" s="138"/>
      <c r="J27" s="146"/>
      <c r="K27" s="129">
        <v>0</v>
      </c>
      <c r="L27" s="145">
        <v>0</v>
      </c>
      <c r="M27" s="130">
        <v>0</v>
      </c>
      <c r="N27" s="139">
        <v>0</v>
      </c>
      <c r="O27" s="129">
        <v>0</v>
      </c>
      <c r="P27" s="130">
        <f t="shared" si="4"/>
        <v>0</v>
      </c>
      <c r="Q27" s="130">
        <f t="shared" si="5"/>
        <v>0</v>
      </c>
      <c r="R27" s="131">
        <f t="shared" si="3"/>
        <v>0</v>
      </c>
      <c r="S27" s="142">
        <v>0</v>
      </c>
      <c r="T27" s="143">
        <v>0</v>
      </c>
      <c r="U27" s="140"/>
      <c r="V27" s="141">
        <v>0</v>
      </c>
      <c r="W27" s="134"/>
    </row>
    <row r="28" spans="2:24" ht="48.75" customHeight="1" x14ac:dyDescent="0.2">
      <c r="B28" s="87" t="s">
        <v>38</v>
      </c>
      <c r="C28" s="71" t="s">
        <v>67</v>
      </c>
      <c r="D28" s="157" t="s">
        <v>68</v>
      </c>
      <c r="E28" s="89" t="s">
        <v>83</v>
      </c>
      <c r="F28" s="66"/>
      <c r="G28" s="101"/>
      <c r="H28" s="115"/>
      <c r="I28" s="115"/>
      <c r="J28" s="100"/>
      <c r="K28" s="45">
        <v>0</v>
      </c>
      <c r="L28" s="118">
        <f t="shared" ref="L28" si="6">K28</f>
        <v>0</v>
      </c>
      <c r="M28" s="44">
        <v>0</v>
      </c>
      <c r="N28" s="53">
        <v>0</v>
      </c>
      <c r="O28" s="45">
        <v>0</v>
      </c>
      <c r="P28" s="44">
        <f t="shared" si="4"/>
        <v>0</v>
      </c>
      <c r="Q28" s="44">
        <f t="shared" si="5"/>
        <v>0</v>
      </c>
      <c r="R28" s="99">
        <f>K28-O28</f>
        <v>0</v>
      </c>
      <c r="S28" s="114">
        <v>0</v>
      </c>
      <c r="T28" s="106">
        <v>0</v>
      </c>
      <c r="U28" s="113"/>
      <c r="V28" s="116">
        <v>0</v>
      </c>
      <c r="W28" s="102"/>
    </row>
    <row r="29" spans="2:24" ht="12" thickBot="1" x14ac:dyDescent="0.25">
      <c r="B29" s="55"/>
      <c r="C29" s="56"/>
      <c r="D29" s="57"/>
      <c r="E29" s="58"/>
      <c r="F29" s="59"/>
      <c r="G29" s="67"/>
      <c r="H29" s="88"/>
      <c r="I29" s="88"/>
      <c r="J29" s="60"/>
      <c r="K29" s="61">
        <f t="shared" ref="K29:R29" si="7">SUM(K15:K28)</f>
        <v>15454792</v>
      </c>
      <c r="L29" s="62">
        <f t="shared" si="7"/>
        <v>15454792</v>
      </c>
      <c r="M29" s="62">
        <f t="shared" si="7"/>
        <v>0</v>
      </c>
      <c r="N29" s="63">
        <f t="shared" si="7"/>
        <v>0</v>
      </c>
      <c r="O29" s="61">
        <f t="shared" si="7"/>
        <v>0</v>
      </c>
      <c r="P29" s="62">
        <f>SUM(P15:P28)</f>
        <v>0</v>
      </c>
      <c r="Q29" s="62">
        <f t="shared" si="7"/>
        <v>0</v>
      </c>
      <c r="R29" s="63">
        <f t="shared" si="7"/>
        <v>15454792</v>
      </c>
      <c r="S29" s="82"/>
      <c r="T29" s="64"/>
      <c r="U29" s="56"/>
      <c r="V29" s="65"/>
      <c r="W29" s="90"/>
    </row>
    <row r="30" spans="2:24" x14ac:dyDescent="0.2">
      <c r="B30" s="46"/>
      <c r="C30" s="46"/>
      <c r="D30" s="46"/>
      <c r="E30" s="46"/>
      <c r="F30" s="46"/>
      <c r="G30" s="48"/>
      <c r="H30" s="46"/>
      <c r="I30" s="46"/>
      <c r="J30" s="47"/>
      <c r="K30" s="77">
        <f>K29</f>
        <v>15454792</v>
      </c>
      <c r="L30" s="78">
        <f>L29</f>
        <v>15454792</v>
      </c>
      <c r="M30" s="79">
        <f>M29</f>
        <v>0</v>
      </c>
      <c r="N30" s="72">
        <v>0</v>
      </c>
      <c r="O30" s="77">
        <f>O29</f>
        <v>0</v>
      </c>
      <c r="P30" s="78">
        <v>0</v>
      </c>
      <c r="Q30" s="79">
        <v>0</v>
      </c>
      <c r="R30" s="72">
        <f>R29</f>
        <v>15454792</v>
      </c>
      <c r="S30" s="69"/>
      <c r="T30" s="48"/>
      <c r="U30" s="46"/>
      <c r="V30" s="49"/>
      <c r="W30" s="46"/>
    </row>
    <row r="31" spans="2:24" x14ac:dyDescent="0.2">
      <c r="B31" s="46"/>
      <c r="C31" s="46"/>
      <c r="D31" s="46"/>
      <c r="E31" s="46"/>
      <c r="F31" s="46"/>
      <c r="G31" s="48"/>
      <c r="H31" s="46"/>
      <c r="I31" s="46"/>
      <c r="J31" s="47"/>
      <c r="K31" s="103">
        <f>K29</f>
        <v>15454792</v>
      </c>
      <c r="L31" s="104">
        <f>L29</f>
        <v>15454792</v>
      </c>
      <c r="M31" s="104">
        <f>M29</f>
        <v>0</v>
      </c>
      <c r="N31" s="105">
        <v>0</v>
      </c>
      <c r="O31" s="103">
        <f>O29</f>
        <v>0</v>
      </c>
      <c r="P31" s="104">
        <v>0</v>
      </c>
      <c r="Q31" s="104">
        <v>0</v>
      </c>
      <c r="R31" s="105">
        <f>R30</f>
        <v>15454792</v>
      </c>
      <c r="S31" s="70"/>
      <c r="T31" s="48"/>
      <c r="U31" s="46"/>
      <c r="V31" s="48"/>
      <c r="W31" s="46"/>
    </row>
    <row r="32" spans="2:24" ht="12" thickBot="1" x14ac:dyDescent="0.25">
      <c r="B32" s="46"/>
      <c r="C32" s="46"/>
      <c r="D32" s="46"/>
      <c r="E32" s="46"/>
      <c r="F32" s="85"/>
      <c r="G32" s="85"/>
      <c r="H32" s="85"/>
      <c r="I32" s="85"/>
      <c r="J32" s="47"/>
      <c r="K32" s="80">
        <f>K29</f>
        <v>15454792</v>
      </c>
      <c r="L32" s="81">
        <f>L29</f>
        <v>15454792</v>
      </c>
      <c r="M32" s="81">
        <f>M29</f>
        <v>0</v>
      </c>
      <c r="N32" s="73">
        <v>0</v>
      </c>
      <c r="O32" s="80">
        <f>O29</f>
        <v>0</v>
      </c>
      <c r="P32" s="81">
        <v>0</v>
      </c>
      <c r="Q32" s="81">
        <v>0</v>
      </c>
      <c r="R32" s="73">
        <f>R30</f>
        <v>15454792</v>
      </c>
      <c r="S32" s="69"/>
      <c r="T32" s="48"/>
      <c r="U32" s="46"/>
      <c r="V32" s="48"/>
      <c r="W32" s="46"/>
    </row>
    <row r="33" spans="2:23" x14ac:dyDescent="0.2">
      <c r="B33" s="46"/>
      <c r="C33" s="46"/>
      <c r="D33" s="46"/>
      <c r="E33" s="46"/>
      <c r="F33" s="85"/>
      <c r="G33" s="85"/>
      <c r="H33" s="85"/>
      <c r="I33" s="85"/>
      <c r="J33" s="47"/>
      <c r="K33" s="84"/>
      <c r="L33" s="84"/>
      <c r="M33" s="84"/>
      <c r="N33" s="84"/>
      <c r="O33" s="84"/>
      <c r="P33" s="84"/>
      <c r="Q33" s="84"/>
      <c r="R33" s="84"/>
      <c r="S33" s="69"/>
      <c r="T33" s="48"/>
      <c r="U33" s="46"/>
      <c r="V33" s="48"/>
      <c r="W33" s="46"/>
    </row>
    <row r="34" spans="2:23" x14ac:dyDescent="0.2">
      <c r="B34" s="46"/>
      <c r="C34" s="46"/>
      <c r="D34" s="46"/>
      <c r="E34" s="46"/>
      <c r="F34" s="85"/>
      <c r="G34" s="85"/>
      <c r="H34" s="85"/>
      <c r="I34" s="85"/>
      <c r="J34" s="47"/>
      <c r="K34" s="84"/>
      <c r="L34" s="84"/>
      <c r="M34" s="84"/>
      <c r="N34" s="84"/>
      <c r="O34" s="84"/>
      <c r="P34" s="84"/>
      <c r="Q34" s="84"/>
      <c r="R34" s="84"/>
      <c r="S34" s="69"/>
      <c r="T34" s="48"/>
      <c r="U34" s="46"/>
      <c r="V34" s="48"/>
      <c r="W34" s="46"/>
    </row>
    <row r="35" spans="2:23" x14ac:dyDescent="0.2">
      <c r="F35" s="74"/>
      <c r="G35" s="75"/>
      <c r="H35" s="76"/>
      <c r="I35" s="76"/>
      <c r="L35" s="50"/>
      <c r="T35" s="2"/>
    </row>
    <row r="36" spans="2:23" ht="12" x14ac:dyDescent="0.2">
      <c r="B36" s="172" t="s">
        <v>89</v>
      </c>
      <c r="C36" s="172"/>
      <c r="D36" s="172"/>
      <c r="E36" s="51"/>
      <c r="F36" s="74"/>
      <c r="G36" s="75"/>
      <c r="H36" s="76"/>
      <c r="I36" s="76"/>
      <c r="J36" s="51"/>
      <c r="K36" s="52"/>
      <c r="L36" s="52"/>
      <c r="M36" s="172" t="s">
        <v>59</v>
      </c>
      <c r="N36" s="172"/>
      <c r="O36" s="172"/>
      <c r="P36" s="172"/>
      <c r="Q36" s="172"/>
      <c r="R36" s="173" t="s">
        <v>90</v>
      </c>
      <c r="S36" s="173"/>
      <c r="T36" s="173"/>
      <c r="U36" s="173"/>
      <c r="V36" s="173"/>
      <c r="W36" s="173"/>
    </row>
    <row r="37" spans="2:23" ht="15" customHeight="1" x14ac:dyDescent="0.2">
      <c r="B37" s="162" t="s">
        <v>88</v>
      </c>
      <c r="C37" s="162"/>
      <c r="D37" s="162"/>
      <c r="F37" s="74"/>
      <c r="G37" s="75"/>
      <c r="H37" s="76"/>
      <c r="I37" s="76"/>
      <c r="K37" s="15"/>
      <c r="M37" s="163" t="s">
        <v>60</v>
      </c>
      <c r="N37" s="164"/>
      <c r="O37" s="164"/>
      <c r="P37" s="164"/>
      <c r="Q37" s="164"/>
      <c r="R37" s="174" t="s">
        <v>91</v>
      </c>
      <c r="S37" s="174"/>
      <c r="T37" s="174"/>
      <c r="U37" s="174"/>
      <c r="V37" s="174"/>
      <c r="W37" s="174"/>
    </row>
  </sheetData>
  <mergeCells count="20">
    <mergeCell ref="B1:C1"/>
    <mergeCell ref="F2:V2"/>
    <mergeCell ref="F3:V3"/>
    <mergeCell ref="F4:V4"/>
    <mergeCell ref="V9:W9"/>
    <mergeCell ref="B37:D37"/>
    <mergeCell ref="M37:Q37"/>
    <mergeCell ref="O12:R12"/>
    <mergeCell ref="S12:T12"/>
    <mergeCell ref="S13:T13"/>
    <mergeCell ref="B36:D36"/>
    <mergeCell ref="M36:Q36"/>
    <mergeCell ref="R36:W36"/>
    <mergeCell ref="R37:W37"/>
    <mergeCell ref="B11:B13"/>
    <mergeCell ref="G11:G13"/>
    <mergeCell ref="H11:H13"/>
    <mergeCell ref="S11:T11"/>
    <mergeCell ref="C12:D12"/>
    <mergeCell ref="K12:N12"/>
  </mergeCells>
  <pageMargins left="0.25" right="0.25" top="0.75" bottom="0.75" header="0.3" footer="0.3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1er. Trimestre</vt:lpstr>
    </vt:vector>
  </TitlesOfParts>
  <Company>H.ayuntamiento de zapotlan el grande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alma.garcia</dc:creator>
  <cp:lastModifiedBy>Moises Guitierrez Lascano</cp:lastModifiedBy>
  <cp:lastPrinted>2025-01-15T16:13:38Z</cp:lastPrinted>
  <dcterms:created xsi:type="dcterms:W3CDTF">2013-03-25T18:11:59Z</dcterms:created>
  <dcterms:modified xsi:type="dcterms:W3CDTF">2025-02-11T19:12:52Z</dcterms:modified>
</cp:coreProperties>
</file>