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35" tabRatio="638"/>
  </bookViews>
  <sheets>
    <sheet name="ENERO 2019" sheetId="9" r:id="rId1"/>
    <sheet name="FEBRERO 2019" sheetId="13" r:id="rId2"/>
    <sheet name="MARZO 2019" sheetId="2" r:id="rId3"/>
    <sheet name="ABRIL 2019" sheetId="7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3" l="1"/>
  <c r="B26" i="7" l="1"/>
  <c r="I24" i="7"/>
  <c r="I17" i="2" l="1"/>
  <c r="B19" i="2"/>
  <c r="I21" i="13"/>
  <c r="I22" i="9" l="1"/>
  <c r="I26" i="7" l="1"/>
</calcChain>
</file>

<file path=xl/sharedStrings.xml><?xml version="1.0" encoding="utf-8"?>
<sst xmlns="http://schemas.openxmlformats.org/spreadsheetml/2006/main" count="173" uniqueCount="89">
  <si>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</si>
  <si>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</si>
  <si>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</si>
  <si>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</si>
  <si>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</si>
  <si>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</si>
  <si>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</si>
  <si>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</si>
  <si>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</si>
  <si>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</si>
  <si>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</si>
  <si>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</si>
  <si>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</si>
  <si>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</si>
  <si>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</si>
  <si>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SUBDIVISIÓN</t>
  </si>
  <si>
    <t>SUBDIVISIÓN</t>
  </si>
  <si>
    <t>TOTAL</t>
  </si>
  <si>
    <t>ACUMULADOS</t>
  </si>
  <si>
    <t>TOTAL ACUMULADO</t>
  </si>
  <si>
    <t>No. DE REGISTROS 2</t>
  </si>
  <si>
    <t>No. DE REGISTROS 5</t>
  </si>
  <si>
    <t>SUBDIVISION</t>
  </si>
  <si>
    <t>CONSTRUCTORA ROASA S.A. DE C.V.</t>
  </si>
  <si>
    <t>TERESA CERVANTES</t>
  </si>
  <si>
    <t>MANUEL NUÑEZ RAMIREZ</t>
  </si>
  <si>
    <t>SUB-001/2019</t>
  </si>
  <si>
    <t>FRANCISCO SALCEDO DIAZ</t>
  </si>
  <si>
    <t>CIRCUITO PONIENTE S/N COL.CENTRO</t>
  </si>
  <si>
    <t>SUB-002/2019</t>
  </si>
  <si>
    <t>SUB-003/2019</t>
  </si>
  <si>
    <t>SUB-004/2019</t>
  </si>
  <si>
    <t>SUB-005/2019</t>
  </si>
  <si>
    <t>LAURO BAUTISTA CHAVEZ Y COHEREDEDOS</t>
  </si>
  <si>
    <t>AVENIDA MOCTEZUMA No.376 COL.CENTRO</t>
  </si>
  <si>
    <t>JUAN MANUEL LARA NARANJO Y CELIA FLORES HERNANDEZ</t>
  </si>
  <si>
    <t>LA FORTUNA S/N COL.RUSTICO</t>
  </si>
  <si>
    <t>LIBORIO MONTES S/N, POBLADO DEL FRESNITO</t>
  </si>
  <si>
    <t>IGNACIO ALLENDE UNGUZA No.82 COL.CENTRO</t>
  </si>
  <si>
    <t>JOSE ANGEL EUSEBIO NAVARRO</t>
  </si>
  <si>
    <t>SUB-006/2019</t>
  </si>
  <si>
    <t>GABRIEL PEREZ DE LA MORA</t>
  </si>
  <si>
    <t>HERMENEGILDO GALEANA No.61,COL.CENTRO</t>
  </si>
  <si>
    <t>SUB-007/2019</t>
  </si>
  <si>
    <t>MARIA DEL CARMEN GUIZAR RODRIGUEZ</t>
  </si>
  <si>
    <t>PREDIO RUSTICO,UBICADO AL NOROESTE DE ESTA CIUDAD</t>
  </si>
  <si>
    <t>31  DE ENERO DEL 2019</t>
  </si>
  <si>
    <t>01/01/2019 AL 31/01/2019</t>
  </si>
  <si>
    <t>01/02/2019 AL 28/02/2019</t>
  </si>
  <si>
    <t>28 DE FEBRERO DE 2019</t>
  </si>
  <si>
    <t>31 DE MARZO DEL 2019</t>
  </si>
  <si>
    <t>01/03/2019 AL 31/03/2019</t>
  </si>
  <si>
    <t>ROBERTO MAGAÑA GARCIA</t>
  </si>
  <si>
    <t>SUB-008/2019</t>
  </si>
  <si>
    <t>GRAL.GORDIANO GUZMAN CANO No.45,COL.BENITO JUAREZ</t>
  </si>
  <si>
    <t>SUB-009/2019</t>
  </si>
  <si>
    <t>VENUSTIANO CARRANZA S/N,POBLACION LOS DEPOSITOS</t>
  </si>
  <si>
    <t>SUB-012/2019</t>
  </si>
  <si>
    <t>SUB-013/2019</t>
  </si>
  <si>
    <t>ROBERTO GARCIA NUÑEZ</t>
  </si>
  <si>
    <t>GRAL.VICENTE GUERRERO SALDANA No.238 COL.CENTRO</t>
  </si>
  <si>
    <t>MARTIN ZUÑIGA CONTRERAS</t>
  </si>
  <si>
    <t>CARLOS PAEZ STILLE No.99,COL.EJIDAL</t>
  </si>
  <si>
    <t>SUB-014/2019</t>
  </si>
  <si>
    <t>30 DE ABRIL DEL 2019</t>
  </si>
  <si>
    <t>01/04/2019 AL 30/04/2019</t>
  </si>
  <si>
    <t>PASEO SALAMANCA S/N COL.PASEOS DEL SOL</t>
  </si>
  <si>
    <t>SUB-015/2019</t>
  </si>
  <si>
    <t>SUB-016/2019</t>
  </si>
  <si>
    <t>SUBDIVISION BAJO REGIMEN JURIDICO DE CONDOMINIO</t>
  </si>
  <si>
    <t>SUB-017/2019</t>
  </si>
  <si>
    <t>SUB-018/2019</t>
  </si>
  <si>
    <t>SUB-019/2019</t>
  </si>
  <si>
    <t>SUB-020/2019</t>
  </si>
  <si>
    <t>SUB-021/2019</t>
  </si>
  <si>
    <t>SUB-022/2019</t>
  </si>
  <si>
    <t>LUZ ELVIRA BARRAGAN BARRAGAN</t>
  </si>
  <si>
    <t>FRACCION DEL PREDIO RUSTICO,DENOMINADO LA FORTUNA,UBICADO AL NORESTE</t>
  </si>
  <si>
    <t>PARROQUIA DE DOLORES S/N COL.CENTRO</t>
  </si>
  <si>
    <t>No. DE REGISTROS 9</t>
  </si>
  <si>
    <t>DIRECCION DE ORDENAMIENTO TERRITORIAL</t>
  </si>
  <si>
    <t>SUB-010/2019</t>
  </si>
  <si>
    <t>SUB-011/2019</t>
  </si>
  <si>
    <t>CONSTRUCTORA ROASA LAS LOMAS</t>
  </si>
  <si>
    <t>No. DE REGISTROS 7</t>
  </si>
  <si>
    <t>JOEL CHAVEZ LOPEZ</t>
  </si>
  <si>
    <t>ELIAS GARCIA CASTILLO</t>
  </si>
  <si>
    <t>DIF</t>
  </si>
  <si>
    <t>MARIA MERCEDES 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</si>
</sst>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3"/>
      <color theme="4" tint="-0.49998474074526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/>
    </xf>
    <xf numFmtId="44" fontId="6" fillId="2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4" fontId="10" fillId="2" borderId="2" xfId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44" fontId="12" fillId="3" borderId="8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6" fillId="4" borderId="4" xfId="0" applyNumberFormat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0" fontId="3" fillId="4" borderId="0" xfId="0" applyFont="1" applyFill="1"/>
    <xf numFmtId="0" fontId="1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right" vertical="center" wrapText="1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6" fillId="4" borderId="0" xfId="0" applyFont="1" applyFill="1" applyBorder="1"/>
    <xf numFmtId="44" fontId="6" fillId="4" borderId="4" xfId="1" applyFont="1" applyFill="1" applyBorder="1" applyAlignment="1">
      <alignment horizontal="center" vertical="center" wrapText="1"/>
    </xf>
    <xf numFmtId="0" fontId="0" fillId="4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29"/>
  <sheetViews>
    <sheetView tabSelected="1" view="pageLayout" zoomScale="70" zoomScaleNormal="85" zoomScaleSheetLayoutView="100" zoomScalePageLayoutView="70" workbookViewId="0">
      <selection activeCell="C15" sqref="C15"/>
    </sheetView>
  </sheetViews>
  <sheetFormatPr baseColWidth="10" defaultRowHeight="15" x14ac:dyDescent="0.25"/>
  <cols>
    <col min="1" max="1" width="5.7109375" style="6" customWidth="1"/>
    <col min="2" max="2" width="12.5703125" style="6" customWidth="1"/>
    <col min="3" max="3" width="40.7109375" style="24" customWidth="1"/>
    <col min="4" max="4" width="31.5703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80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8" spans="1:9" ht="18.75" customHeight="1" x14ac:dyDescent="0.25"/>
    <row r="9" spans="1:9" ht="21" customHeight="1" x14ac:dyDescent="0.25">
      <c r="A9" s="60" t="s">
        <v>0</v>
      </c>
      <c r="B9" s="60"/>
      <c r="C9" s="1" t="s">
        <v>46</v>
      </c>
      <c r="D9" s="61" t="s">
        <v>15</v>
      </c>
      <c r="E9" s="61"/>
      <c r="F9" s="2" t="s">
        <v>1</v>
      </c>
      <c r="G9" s="62" t="s">
        <v>47</v>
      </c>
      <c r="H9" s="63"/>
      <c r="I9" s="63"/>
    </row>
    <row r="10" spans="1:9" ht="15.75" customHeight="1" x14ac:dyDescent="0.25">
      <c r="A10" s="60" t="s">
        <v>2</v>
      </c>
      <c r="B10" s="60"/>
      <c r="C10" s="3" t="s">
        <v>14</v>
      </c>
      <c r="D10" s="61"/>
      <c r="E10" s="61"/>
    </row>
    <row r="11" spans="1:9" ht="15.75" thickBot="1" x14ac:dyDescent="0.3">
      <c r="C11" s="64" t="s">
        <v>3</v>
      </c>
      <c r="D11" s="64"/>
      <c r="E11" s="25"/>
      <c r="F11" s="64" t="s">
        <v>4</v>
      </c>
      <c r="G11" s="6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26</v>
      </c>
      <c r="C13" s="14" t="s">
        <v>27</v>
      </c>
      <c r="D13" s="45" t="s">
        <v>16</v>
      </c>
      <c r="E13" s="15" t="s">
        <v>28</v>
      </c>
      <c r="F13" s="16">
        <v>43481</v>
      </c>
      <c r="G13" s="16">
        <v>43481</v>
      </c>
      <c r="H13" s="13">
        <v>905996</v>
      </c>
      <c r="I13" s="17">
        <v>1996.55</v>
      </c>
    </row>
    <row r="14" spans="1:9" s="19" customFormat="1" ht="14.25" x14ac:dyDescent="0.2">
      <c r="A14" s="12">
        <v>2</v>
      </c>
      <c r="B14" s="13" t="s">
        <v>29</v>
      </c>
      <c r="C14" s="14" t="s">
        <v>33</v>
      </c>
      <c r="D14" s="45" t="s">
        <v>16</v>
      </c>
      <c r="E14" s="15" t="s">
        <v>34</v>
      </c>
      <c r="F14" s="16">
        <v>43470</v>
      </c>
      <c r="G14" s="16">
        <v>43478</v>
      </c>
      <c r="H14" s="13">
        <v>860578</v>
      </c>
      <c r="I14" s="17">
        <v>2530.7600000000002</v>
      </c>
    </row>
    <row r="15" spans="1:9" s="18" customFormat="1" ht="27" customHeight="1" x14ac:dyDescent="0.2">
      <c r="A15" s="12">
        <v>3</v>
      </c>
      <c r="B15" s="13" t="s">
        <v>30</v>
      </c>
      <c r="C15" s="45" t="s">
        <v>35</v>
      </c>
      <c r="D15" s="45" t="s">
        <v>16</v>
      </c>
      <c r="E15" s="15" t="s">
        <v>36</v>
      </c>
      <c r="F15" s="16">
        <v>43487</v>
      </c>
      <c r="G15" s="16">
        <v>43494</v>
      </c>
      <c r="H15" s="13">
        <v>909016</v>
      </c>
      <c r="I15" s="17">
        <v>18367.580000000002</v>
      </c>
    </row>
    <row r="16" spans="1:9" s="18" customFormat="1" ht="26.25" customHeight="1" x14ac:dyDescent="0.2">
      <c r="A16" s="12">
        <v>4</v>
      </c>
      <c r="B16" s="13" t="s">
        <v>31</v>
      </c>
      <c r="C16" s="45" t="s">
        <v>25</v>
      </c>
      <c r="D16" s="45" t="s">
        <v>16</v>
      </c>
      <c r="E16" s="15" t="s">
        <v>37</v>
      </c>
      <c r="F16" s="16">
        <v>43487</v>
      </c>
      <c r="G16" s="16">
        <v>43494</v>
      </c>
      <c r="H16" s="13">
        <v>907671</v>
      </c>
      <c r="I16" s="17">
        <v>778.28</v>
      </c>
    </row>
    <row r="17" spans="1:9" s="18" customFormat="1" ht="16.5" customHeight="1" x14ac:dyDescent="0.2">
      <c r="A17" s="12">
        <v>5</v>
      </c>
      <c r="B17" s="13" t="s">
        <v>32</v>
      </c>
      <c r="C17" s="14" t="s">
        <v>39</v>
      </c>
      <c r="D17" s="45" t="s">
        <v>16</v>
      </c>
      <c r="E17" s="15" t="s">
        <v>38</v>
      </c>
      <c r="F17" s="16">
        <v>43488</v>
      </c>
      <c r="G17" s="16">
        <v>43497</v>
      </c>
      <c r="H17" s="13">
        <v>907553</v>
      </c>
      <c r="I17" s="17">
        <v>2115.44</v>
      </c>
    </row>
    <row r="18" spans="1:9" s="18" customFormat="1" ht="16.5" customHeight="1" x14ac:dyDescent="0.2">
      <c r="A18" s="21"/>
      <c r="B18" s="28"/>
      <c r="C18" s="29"/>
      <c r="D18" s="30"/>
      <c r="E18" s="30"/>
      <c r="F18" s="31"/>
      <c r="G18" s="31"/>
      <c r="H18" s="28"/>
      <c r="I18" s="32"/>
    </row>
    <row r="19" spans="1:9" s="18" customFormat="1" ht="16.5" customHeight="1" x14ac:dyDescent="0.2">
      <c r="A19" s="21"/>
      <c r="B19" s="28"/>
      <c r="C19" s="29"/>
      <c r="D19" s="30"/>
      <c r="E19" s="30"/>
      <c r="F19" s="31"/>
      <c r="G19" s="31"/>
      <c r="H19" s="28"/>
      <c r="I19" s="32"/>
    </row>
    <row r="21" spans="1:9" ht="15.75" thickBot="1" x14ac:dyDescent="0.3">
      <c r="A21"/>
      <c r="B21"/>
      <c r="C21"/>
      <c r="D21"/>
      <c r="E21"/>
      <c r="F21"/>
      <c r="G21"/>
      <c r="H21"/>
      <c r="I21"/>
    </row>
    <row r="22" spans="1:9" ht="24" customHeight="1" thickBot="1" x14ac:dyDescent="0.3">
      <c r="A22" s="21"/>
      <c r="B22" s="55" t="s">
        <v>21</v>
      </c>
      <c r="C22" s="55"/>
      <c r="D22" s="22"/>
      <c r="E22" s="22"/>
      <c r="G22" s="58" t="s">
        <v>17</v>
      </c>
      <c r="H22" s="59"/>
      <c r="I22" s="43">
        <f>SUM(I13:I17)</f>
        <v>25788.61</v>
      </c>
    </row>
    <row r="23" spans="1:9" x14ac:dyDescent="0.25">
      <c r="A23"/>
      <c r="B23"/>
      <c r="C23"/>
      <c r="D23"/>
      <c r="E23"/>
      <c r="F23"/>
      <c r="G23"/>
      <c r="H23"/>
      <c r="I23" s="23"/>
    </row>
    <row r="24" spans="1:9" ht="17.25" x14ac:dyDescent="0.25">
      <c r="A24"/>
      <c r="B24" s="55">
        <v>5</v>
      </c>
      <c r="C24" s="55"/>
      <c r="D24"/>
      <c r="E24"/>
      <c r="F24" s="27"/>
      <c r="G24" s="57"/>
      <c r="H24" s="57"/>
      <c r="I24" s="46"/>
    </row>
    <row r="25" spans="1:9" x14ac:dyDescent="0.25">
      <c r="A25"/>
      <c r="B25" s="56" t="s">
        <v>18</v>
      </c>
      <c r="C25" s="56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</sheetData>
  <mergeCells count="12">
    <mergeCell ref="C4:G5"/>
    <mergeCell ref="B24:C24"/>
    <mergeCell ref="B25:C25"/>
    <mergeCell ref="G24:H24"/>
    <mergeCell ref="B22:C22"/>
    <mergeCell ref="G22:H22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28"/>
  <sheetViews>
    <sheetView view="pageLayout" zoomScale="70" zoomScaleNormal="85" zoomScaleSheetLayoutView="100" zoomScalePageLayoutView="70" workbookViewId="0">
      <selection activeCell="I18" sqref="I18"/>
    </sheetView>
  </sheetViews>
  <sheetFormatPr baseColWidth="10" defaultRowHeight="15" x14ac:dyDescent="0.25"/>
  <cols>
    <col min="1" max="1" width="5.7109375" style="6" customWidth="1"/>
    <col min="2" max="2" width="12.140625" style="6" customWidth="1"/>
    <col min="3" max="3" width="40.7109375" style="24" customWidth="1"/>
    <col min="4" max="4" width="4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80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8" spans="1:9" ht="21.75" customHeight="1" x14ac:dyDescent="0.25"/>
    <row r="9" spans="1:9" ht="21" customHeight="1" x14ac:dyDescent="0.25">
      <c r="A9" s="60" t="s">
        <v>0</v>
      </c>
      <c r="B9" s="60"/>
      <c r="C9" s="26" t="s">
        <v>49</v>
      </c>
      <c r="D9" s="61" t="s">
        <v>15</v>
      </c>
      <c r="E9" s="61"/>
      <c r="F9" s="2" t="s">
        <v>1</v>
      </c>
      <c r="G9" s="62" t="s">
        <v>48</v>
      </c>
      <c r="H9" s="63"/>
      <c r="I9" s="63"/>
    </row>
    <row r="10" spans="1:9" ht="15.75" customHeight="1" x14ac:dyDescent="0.25">
      <c r="A10" s="60" t="s">
        <v>2</v>
      </c>
      <c r="B10" s="60"/>
      <c r="C10" s="3" t="s">
        <v>14</v>
      </c>
      <c r="D10" s="61"/>
      <c r="E10" s="61"/>
    </row>
    <row r="11" spans="1:9" ht="15.75" thickBot="1" x14ac:dyDescent="0.3">
      <c r="C11" s="64" t="s">
        <v>3</v>
      </c>
      <c r="D11" s="64"/>
      <c r="E11" s="25"/>
      <c r="F11" s="64" t="s">
        <v>4</v>
      </c>
      <c r="G11" s="6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9.5" customHeight="1" x14ac:dyDescent="0.2">
      <c r="A13" s="12">
        <v>1</v>
      </c>
      <c r="B13" s="13" t="s">
        <v>32</v>
      </c>
      <c r="C13" s="14" t="s">
        <v>39</v>
      </c>
      <c r="D13" s="45" t="s">
        <v>16</v>
      </c>
      <c r="E13" s="15" t="s">
        <v>38</v>
      </c>
      <c r="F13" s="16">
        <v>43488</v>
      </c>
      <c r="G13" s="16">
        <v>43497</v>
      </c>
      <c r="H13" s="13">
        <v>907553</v>
      </c>
      <c r="I13" s="17">
        <v>2115.44</v>
      </c>
    </row>
    <row r="14" spans="1:9" s="18" customFormat="1" ht="16.5" customHeight="1" x14ac:dyDescent="0.2">
      <c r="A14" s="12">
        <v>2</v>
      </c>
      <c r="B14" s="13" t="s">
        <v>40</v>
      </c>
      <c r="C14" s="14" t="s">
        <v>41</v>
      </c>
      <c r="D14" s="45" t="s">
        <v>16</v>
      </c>
      <c r="E14" s="15" t="s">
        <v>42</v>
      </c>
      <c r="F14" s="16">
        <v>43494</v>
      </c>
      <c r="G14" s="16">
        <v>43501</v>
      </c>
      <c r="H14" s="13">
        <v>909285</v>
      </c>
      <c r="I14" s="17">
        <v>3910.11</v>
      </c>
    </row>
    <row r="15" spans="1:9" s="18" customFormat="1" ht="27" customHeight="1" x14ac:dyDescent="0.2">
      <c r="A15" s="12">
        <v>3</v>
      </c>
      <c r="B15" s="13" t="s">
        <v>43</v>
      </c>
      <c r="C15" s="14" t="s">
        <v>44</v>
      </c>
      <c r="D15" s="45" t="s">
        <v>16</v>
      </c>
      <c r="E15" s="15" t="s">
        <v>45</v>
      </c>
      <c r="F15" s="16">
        <v>43500</v>
      </c>
      <c r="G15" s="16">
        <v>43535</v>
      </c>
      <c r="H15" s="13">
        <v>909292</v>
      </c>
      <c r="I15" s="17">
        <v>16530.29</v>
      </c>
    </row>
    <row r="16" spans="1:9" s="18" customFormat="1" ht="30.75" customHeight="1" x14ac:dyDescent="0.2">
      <c r="A16" s="12">
        <v>4</v>
      </c>
      <c r="B16" s="13" t="s">
        <v>53</v>
      </c>
      <c r="C16" s="14" t="s">
        <v>52</v>
      </c>
      <c r="D16" s="45" t="s">
        <v>16</v>
      </c>
      <c r="E16" s="15" t="s">
        <v>54</v>
      </c>
      <c r="F16" s="16">
        <v>43508</v>
      </c>
      <c r="G16" s="16">
        <v>43516</v>
      </c>
      <c r="H16" s="13">
        <v>888487</v>
      </c>
      <c r="I16" s="17">
        <v>2115.44</v>
      </c>
    </row>
    <row r="17" spans="1:9" s="18" customFormat="1" ht="29.25" customHeight="1" x14ac:dyDescent="0.2">
      <c r="A17" s="12">
        <v>5</v>
      </c>
      <c r="B17" s="13" t="s">
        <v>55</v>
      </c>
      <c r="C17" s="14" t="s">
        <v>24</v>
      </c>
      <c r="D17" s="45" t="s">
        <v>16</v>
      </c>
      <c r="E17" s="15" t="s">
        <v>56</v>
      </c>
      <c r="F17" s="16">
        <v>43514</v>
      </c>
      <c r="G17" s="16">
        <v>43521</v>
      </c>
      <c r="H17" s="13">
        <v>899279</v>
      </c>
      <c r="I17" s="17">
        <v>7820.22</v>
      </c>
    </row>
    <row r="18" spans="1:9" s="67" customFormat="1" ht="18.75" customHeight="1" x14ac:dyDescent="0.2">
      <c r="A18" s="47">
        <v>6</v>
      </c>
      <c r="B18" s="47" t="s">
        <v>81</v>
      </c>
      <c r="C18" s="48" t="s">
        <v>85</v>
      </c>
      <c r="D18" s="49" t="s">
        <v>22</v>
      </c>
      <c r="E18" s="50"/>
      <c r="F18" s="51">
        <v>43514</v>
      </c>
      <c r="G18" s="51">
        <v>43521</v>
      </c>
      <c r="H18" s="47"/>
      <c r="I18" s="52"/>
    </row>
    <row r="19" spans="1:9" s="69" customFormat="1" x14ac:dyDescent="0.25">
      <c r="A19" s="47">
        <v>7</v>
      </c>
      <c r="B19" s="47" t="s">
        <v>82</v>
      </c>
      <c r="C19" s="48" t="s">
        <v>83</v>
      </c>
      <c r="D19" s="50"/>
      <c r="E19" s="50"/>
      <c r="F19" s="49"/>
      <c r="G19" s="49"/>
      <c r="H19" s="49"/>
      <c r="I19" s="68"/>
    </row>
    <row r="20" spans="1:9" ht="15.75" thickBot="1" x14ac:dyDescent="0.3">
      <c r="A20"/>
      <c r="B20"/>
      <c r="C20"/>
      <c r="D20"/>
      <c r="E20"/>
      <c r="F20"/>
      <c r="G20"/>
      <c r="H20"/>
      <c r="I20"/>
    </row>
    <row r="21" spans="1:9" ht="24" customHeight="1" thickBot="1" x14ac:dyDescent="0.3">
      <c r="A21" s="21"/>
      <c r="B21" s="55" t="s">
        <v>84</v>
      </c>
      <c r="C21" s="55"/>
      <c r="D21" s="22"/>
      <c r="E21" s="22"/>
      <c r="G21" s="58" t="s">
        <v>17</v>
      </c>
      <c r="H21" s="59"/>
      <c r="I21" s="43">
        <f>SUM(I13:I19)</f>
        <v>32491.5</v>
      </c>
    </row>
    <row r="22" spans="1:9" ht="15.75" thickBot="1" x14ac:dyDescent="0.3">
      <c r="A22"/>
      <c r="B22"/>
      <c r="C22"/>
      <c r="D22"/>
      <c r="E22"/>
      <c r="F22"/>
      <c r="G22"/>
      <c r="H22"/>
      <c r="I22" s="23"/>
    </row>
    <row r="23" spans="1:9" ht="18" thickBot="1" x14ac:dyDescent="0.3">
      <c r="A23"/>
      <c r="B23" s="55">
        <f>5+7</f>
        <v>12</v>
      </c>
      <c r="C23" s="55"/>
      <c r="D23"/>
      <c r="E23"/>
      <c r="F23"/>
      <c r="G23" s="58" t="s">
        <v>19</v>
      </c>
      <c r="H23" s="59"/>
      <c r="I23" s="43">
        <v>58280</v>
      </c>
    </row>
    <row r="24" spans="1:9" x14ac:dyDescent="0.25">
      <c r="A24"/>
      <c r="B24" s="56" t="s">
        <v>18</v>
      </c>
      <c r="C24" s="56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/>
      <c r="B26"/>
      <c r="C26"/>
      <c r="D26"/>
      <c r="E26"/>
      <c r="F26"/>
      <c r="G26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</sheetData>
  <mergeCells count="12">
    <mergeCell ref="C4:G5"/>
    <mergeCell ref="B24:C24"/>
    <mergeCell ref="B23:C23"/>
    <mergeCell ref="B21:C21"/>
    <mergeCell ref="G21:H21"/>
    <mergeCell ref="A9:B9"/>
    <mergeCell ref="D9:E10"/>
    <mergeCell ref="G9:I9"/>
    <mergeCell ref="A10:B10"/>
    <mergeCell ref="C11:D11"/>
    <mergeCell ref="F11:G11"/>
    <mergeCell ref="G23:H23"/>
  </mergeCells>
  <pageMargins left="1" right="1" top="1" bottom="1" header="0.5" footer="0.5"/>
  <pageSetup paperSize="5" scale="70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24"/>
  <sheetViews>
    <sheetView view="pageLayout" zoomScale="70" zoomScaleNormal="85" zoomScaleSheetLayoutView="100" zoomScalePageLayoutView="70" workbookViewId="0">
      <selection sqref="A1:I8"/>
    </sheetView>
  </sheetViews>
  <sheetFormatPr baseColWidth="10" defaultRowHeight="15" x14ac:dyDescent="0.25"/>
  <cols>
    <col min="1" max="1" width="5.7109375" style="6" customWidth="1"/>
    <col min="2" max="2" width="13.42578125" style="6" customWidth="1"/>
    <col min="3" max="3" width="40.7109375" style="24" customWidth="1"/>
    <col min="4" max="4" width="25.710937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80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8" spans="1:9" ht="18" customHeight="1" x14ac:dyDescent="0.25"/>
    <row r="9" spans="1:9" ht="21" customHeight="1" x14ac:dyDescent="0.25">
      <c r="A9" s="60" t="s">
        <v>0</v>
      </c>
      <c r="B9" s="60"/>
      <c r="C9" s="1" t="s">
        <v>50</v>
      </c>
      <c r="D9" s="61" t="s">
        <v>15</v>
      </c>
      <c r="E9" s="61"/>
      <c r="F9" s="2" t="s">
        <v>1</v>
      </c>
      <c r="G9" s="62" t="s">
        <v>51</v>
      </c>
      <c r="H9" s="63"/>
      <c r="I9" s="63"/>
    </row>
    <row r="10" spans="1:9" ht="15.75" customHeight="1" x14ac:dyDescent="0.25">
      <c r="A10" s="60" t="s">
        <v>2</v>
      </c>
      <c r="B10" s="60"/>
      <c r="C10" s="3" t="s">
        <v>14</v>
      </c>
      <c r="D10" s="61"/>
      <c r="E10" s="61"/>
    </row>
    <row r="11" spans="1:9" ht="15.75" thickBot="1" x14ac:dyDescent="0.3">
      <c r="A11" s="33"/>
      <c r="B11" s="33"/>
      <c r="C11" s="65" t="s">
        <v>3</v>
      </c>
      <c r="D11" s="65"/>
      <c r="E11" s="34"/>
      <c r="F11" s="65" t="s">
        <v>4</v>
      </c>
      <c r="G11" s="65"/>
      <c r="H11" s="35"/>
    </row>
    <row r="12" spans="1:9" s="11" customFormat="1" ht="15.75" thickBot="1" x14ac:dyDescent="0.3">
      <c r="A12" s="36" t="s">
        <v>5</v>
      </c>
      <c r="B12" s="37" t="s">
        <v>6</v>
      </c>
      <c r="C12" s="37" t="s">
        <v>7</v>
      </c>
      <c r="D12" s="37" t="s">
        <v>8</v>
      </c>
      <c r="E12" s="37" t="s">
        <v>9</v>
      </c>
      <c r="F12" s="38" t="s">
        <v>10</v>
      </c>
      <c r="G12" s="37" t="s">
        <v>11</v>
      </c>
      <c r="H12" s="38" t="s">
        <v>12</v>
      </c>
      <c r="I12" s="10" t="s">
        <v>13</v>
      </c>
    </row>
    <row r="13" spans="1:9" s="18" customFormat="1" ht="27" customHeight="1" x14ac:dyDescent="0.2">
      <c r="A13" s="39">
        <v>1</v>
      </c>
      <c r="B13" s="40" t="s">
        <v>57</v>
      </c>
      <c r="C13" s="41" t="s">
        <v>59</v>
      </c>
      <c r="D13" s="44" t="s">
        <v>22</v>
      </c>
      <c r="E13" s="41" t="s">
        <v>60</v>
      </c>
      <c r="F13" s="42">
        <v>43536</v>
      </c>
      <c r="G13" s="42">
        <v>43544</v>
      </c>
      <c r="H13" s="40">
        <v>892878</v>
      </c>
      <c r="I13" s="17">
        <v>1342.26</v>
      </c>
    </row>
    <row r="14" spans="1:9" s="20" customFormat="1" ht="14.25" x14ac:dyDescent="0.2">
      <c r="A14" s="39">
        <v>2</v>
      </c>
      <c r="B14" s="40" t="s">
        <v>58</v>
      </c>
      <c r="C14" s="41" t="s">
        <v>61</v>
      </c>
      <c r="D14" s="44" t="s">
        <v>22</v>
      </c>
      <c r="E14" s="41" t="s">
        <v>62</v>
      </c>
      <c r="F14" s="42">
        <v>43537</v>
      </c>
      <c r="G14" s="42">
        <v>43544</v>
      </c>
      <c r="H14" s="40">
        <v>906222</v>
      </c>
      <c r="I14" s="17">
        <v>2695.44</v>
      </c>
    </row>
    <row r="16" spans="1:9" ht="15.75" thickBot="1" x14ac:dyDescent="0.3">
      <c r="A16"/>
      <c r="B16"/>
      <c r="C16"/>
      <c r="D16"/>
      <c r="E16"/>
      <c r="F16"/>
      <c r="G16"/>
      <c r="H16"/>
      <c r="I16"/>
    </row>
    <row r="17" spans="1:9" ht="24" customHeight="1" thickBot="1" x14ac:dyDescent="0.3">
      <c r="A17" s="21"/>
      <c r="B17" s="55" t="s">
        <v>20</v>
      </c>
      <c r="C17" s="55"/>
      <c r="D17" s="22"/>
      <c r="E17" s="22"/>
      <c r="G17" s="58" t="s">
        <v>17</v>
      </c>
      <c r="H17" s="59"/>
      <c r="I17" s="43">
        <f>SUM(I13:I14)</f>
        <v>4037.7</v>
      </c>
    </row>
    <row r="18" spans="1:9" ht="15.75" thickBot="1" x14ac:dyDescent="0.3">
      <c r="A18"/>
      <c r="B18"/>
      <c r="C18"/>
      <c r="D18"/>
      <c r="E18"/>
      <c r="F18"/>
      <c r="G18"/>
      <c r="H18"/>
      <c r="I18" s="23"/>
    </row>
    <row r="19" spans="1:9" ht="18" thickBot="1" x14ac:dyDescent="0.3">
      <c r="A19"/>
      <c r="B19" s="55">
        <f>10+2</f>
        <v>12</v>
      </c>
      <c r="C19" s="55"/>
      <c r="D19"/>
      <c r="E19"/>
      <c r="F19"/>
      <c r="G19" s="58" t="s">
        <v>19</v>
      </c>
      <c r="H19" s="59"/>
      <c r="I19" s="43">
        <v>62318</v>
      </c>
    </row>
    <row r="20" spans="1:9" x14ac:dyDescent="0.25">
      <c r="A20"/>
      <c r="B20" s="56" t="s">
        <v>18</v>
      </c>
      <c r="C20" s="56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/>
      <c r="B24"/>
      <c r="C24"/>
      <c r="D24"/>
      <c r="E24"/>
      <c r="F24"/>
      <c r="G24"/>
      <c r="H24"/>
      <c r="I24"/>
    </row>
  </sheetData>
  <mergeCells count="12">
    <mergeCell ref="C4:G5"/>
    <mergeCell ref="B19:C19"/>
    <mergeCell ref="B20:C20"/>
    <mergeCell ref="G19:H19"/>
    <mergeCell ref="B17:C17"/>
    <mergeCell ref="G17:H17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1"/>
  <sheetViews>
    <sheetView view="pageLayout" topLeftCell="A7" zoomScale="70" zoomScaleNormal="85" zoomScaleSheetLayoutView="100" zoomScalePageLayoutView="70" workbookViewId="0">
      <selection activeCell="G20" sqref="G20"/>
    </sheetView>
  </sheetViews>
  <sheetFormatPr baseColWidth="10" defaultRowHeight="15" x14ac:dyDescent="0.25"/>
  <cols>
    <col min="1" max="1" width="5.7109375" style="6" customWidth="1"/>
    <col min="2" max="2" width="12.85546875" style="6" customWidth="1"/>
    <col min="3" max="3" width="40.7109375" style="24" customWidth="1"/>
    <col min="4" max="4" width="27.42578125" style="24" customWidth="1"/>
    <col min="5" max="5" width="55.85546875" style="24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80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8" spans="1:9" ht="19.5" customHeight="1" x14ac:dyDescent="0.25"/>
    <row r="9" spans="1:9" ht="21" customHeight="1" x14ac:dyDescent="0.25">
      <c r="A9" s="60" t="s">
        <v>0</v>
      </c>
      <c r="B9" s="60"/>
      <c r="C9" s="1" t="s">
        <v>64</v>
      </c>
      <c r="D9" s="61" t="s">
        <v>15</v>
      </c>
      <c r="E9" s="61"/>
      <c r="F9" s="2" t="s">
        <v>1</v>
      </c>
      <c r="G9" s="62" t="s">
        <v>65</v>
      </c>
      <c r="H9" s="63"/>
      <c r="I9" s="63"/>
    </row>
    <row r="10" spans="1:9" ht="15.75" customHeight="1" x14ac:dyDescent="0.25">
      <c r="A10" s="60" t="s">
        <v>2</v>
      </c>
      <c r="B10" s="60"/>
      <c r="C10" s="3" t="s">
        <v>14</v>
      </c>
      <c r="D10" s="61"/>
      <c r="E10" s="61"/>
    </row>
    <row r="11" spans="1:9" ht="15.75" thickBot="1" x14ac:dyDescent="0.3">
      <c r="C11" s="64" t="s">
        <v>3</v>
      </c>
      <c r="D11" s="64"/>
      <c r="E11" s="25"/>
      <c r="F11" s="64" t="s">
        <v>4</v>
      </c>
      <c r="G11" s="64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63</v>
      </c>
      <c r="C13" s="14" t="s">
        <v>23</v>
      </c>
      <c r="D13" s="45" t="s">
        <v>22</v>
      </c>
      <c r="E13" s="15" t="s">
        <v>66</v>
      </c>
      <c r="F13" s="16">
        <v>43556</v>
      </c>
      <c r="G13" s="16">
        <v>43563</v>
      </c>
      <c r="H13" s="13">
        <v>899301</v>
      </c>
      <c r="I13" s="17">
        <v>1263</v>
      </c>
    </row>
    <row r="14" spans="1:9" s="53" customFormat="1" ht="14.25" x14ac:dyDescent="0.2">
      <c r="A14" s="47">
        <v>2</v>
      </c>
      <c r="B14" s="47" t="s">
        <v>67</v>
      </c>
      <c r="C14" s="48" t="s">
        <v>86</v>
      </c>
      <c r="D14" s="49" t="s">
        <v>22</v>
      </c>
      <c r="E14" s="50"/>
      <c r="F14" s="51">
        <v>43539</v>
      </c>
      <c r="G14" s="51">
        <v>43551</v>
      </c>
      <c r="H14" s="47"/>
      <c r="I14" s="52"/>
    </row>
    <row r="15" spans="1:9" s="18" customFormat="1" ht="38.25" customHeight="1" x14ac:dyDescent="0.2">
      <c r="A15" s="12">
        <v>3</v>
      </c>
      <c r="B15" s="13" t="s">
        <v>68</v>
      </c>
      <c r="C15" s="14" t="s">
        <v>23</v>
      </c>
      <c r="D15" s="45" t="s">
        <v>69</v>
      </c>
      <c r="E15" s="15" t="s">
        <v>66</v>
      </c>
      <c r="F15" s="16">
        <v>43560</v>
      </c>
      <c r="G15" s="16">
        <v>43567</v>
      </c>
      <c r="H15" s="13">
        <v>899300</v>
      </c>
      <c r="I15" s="17">
        <v>16244.55</v>
      </c>
    </row>
    <row r="16" spans="1:9" s="20" customFormat="1" ht="38.25" x14ac:dyDescent="0.2">
      <c r="A16" s="12">
        <v>4</v>
      </c>
      <c r="B16" s="13" t="s">
        <v>70</v>
      </c>
      <c r="C16" s="14" t="s">
        <v>23</v>
      </c>
      <c r="D16" s="45" t="s">
        <v>69</v>
      </c>
      <c r="E16" s="15" t="s">
        <v>66</v>
      </c>
      <c r="F16" s="16">
        <v>43560</v>
      </c>
      <c r="G16" s="16">
        <v>43567</v>
      </c>
      <c r="H16" s="13">
        <v>899299</v>
      </c>
      <c r="I16" s="17">
        <v>15092.26</v>
      </c>
    </row>
    <row r="17" spans="1:9" s="53" customFormat="1" ht="14.25" x14ac:dyDescent="0.2">
      <c r="A17" s="47">
        <v>5</v>
      </c>
      <c r="B17" s="47" t="s">
        <v>71</v>
      </c>
      <c r="C17" s="48" t="s">
        <v>87</v>
      </c>
      <c r="D17" s="49" t="s">
        <v>22</v>
      </c>
      <c r="E17" s="50"/>
      <c r="F17" s="51"/>
      <c r="G17" s="51"/>
      <c r="H17" s="47"/>
      <c r="I17" s="52"/>
    </row>
    <row r="18" spans="1:9" s="20" customFormat="1" ht="25.5" x14ac:dyDescent="0.2">
      <c r="A18" s="12">
        <v>6</v>
      </c>
      <c r="B18" s="13" t="s">
        <v>72</v>
      </c>
      <c r="C18" s="14" t="s">
        <v>76</v>
      </c>
      <c r="D18" s="45" t="s">
        <v>16</v>
      </c>
      <c r="E18" s="15" t="s">
        <v>77</v>
      </c>
      <c r="F18" s="16">
        <v>43556</v>
      </c>
      <c r="G18" s="16">
        <v>43563</v>
      </c>
      <c r="H18" s="13">
        <v>905410</v>
      </c>
      <c r="I18" s="17">
        <v>5827.88</v>
      </c>
    </row>
    <row r="19" spans="1:9" s="53" customFormat="1" ht="14.25" x14ac:dyDescent="0.2">
      <c r="A19" s="47">
        <v>7</v>
      </c>
      <c r="B19" s="47" t="s">
        <v>73</v>
      </c>
      <c r="C19" s="48" t="s">
        <v>88</v>
      </c>
      <c r="D19" s="49"/>
      <c r="E19" s="50"/>
      <c r="F19" s="51">
        <v>43560</v>
      </c>
      <c r="G19" s="51">
        <v>43574</v>
      </c>
      <c r="H19" s="47"/>
      <c r="I19" s="52"/>
    </row>
    <row r="20" spans="1:9" s="53" customFormat="1" ht="14.25" x14ac:dyDescent="0.2">
      <c r="A20" s="47">
        <v>8</v>
      </c>
      <c r="B20" s="47" t="s">
        <v>74</v>
      </c>
      <c r="C20" s="48"/>
      <c r="D20" s="49"/>
      <c r="E20" s="50"/>
      <c r="F20" s="51"/>
      <c r="G20" s="51"/>
      <c r="H20" s="47"/>
      <c r="I20" s="52"/>
    </row>
    <row r="21" spans="1:9" s="20" customFormat="1" ht="14.25" x14ac:dyDescent="0.2">
      <c r="A21" s="12">
        <v>9</v>
      </c>
      <c r="B21" s="13" t="s">
        <v>75</v>
      </c>
      <c r="C21" s="14" t="s">
        <v>23</v>
      </c>
      <c r="D21" s="45" t="s">
        <v>16</v>
      </c>
      <c r="E21" s="15" t="s">
        <v>78</v>
      </c>
      <c r="F21" s="16">
        <v>43560</v>
      </c>
      <c r="G21" s="16">
        <v>43567</v>
      </c>
      <c r="H21" s="13">
        <v>899302</v>
      </c>
      <c r="I21" s="17">
        <v>2728.54</v>
      </c>
    </row>
    <row r="23" spans="1:9" ht="15.75" thickBot="1" x14ac:dyDescent="0.3">
      <c r="A23"/>
      <c r="B23"/>
      <c r="C23"/>
      <c r="D23"/>
      <c r="E23"/>
      <c r="F23"/>
      <c r="G23"/>
      <c r="H23"/>
      <c r="I23"/>
    </row>
    <row r="24" spans="1:9" ht="24" customHeight="1" thickBot="1" x14ac:dyDescent="0.3">
      <c r="A24" s="21"/>
      <c r="B24" s="55" t="s">
        <v>79</v>
      </c>
      <c r="C24" s="55"/>
      <c r="D24" s="22"/>
      <c r="E24" s="22"/>
      <c r="G24" s="58" t="s">
        <v>17</v>
      </c>
      <c r="H24" s="59"/>
      <c r="I24" s="43">
        <f>SUM(I13:I21)</f>
        <v>41156.229999999996</v>
      </c>
    </row>
    <row r="25" spans="1:9" ht="15.75" thickBot="1" x14ac:dyDescent="0.3">
      <c r="A25"/>
      <c r="B25"/>
      <c r="C25"/>
      <c r="D25"/>
      <c r="E25"/>
      <c r="F25"/>
      <c r="G25"/>
      <c r="H25"/>
      <c r="I25" s="23"/>
    </row>
    <row r="26" spans="1:9" ht="18" thickBot="1" x14ac:dyDescent="0.3">
      <c r="A26"/>
      <c r="B26" s="55">
        <f>12+9</f>
        <v>21</v>
      </c>
      <c r="C26" s="55"/>
      <c r="D26"/>
      <c r="E26"/>
      <c r="F26"/>
      <c r="G26" s="58" t="s">
        <v>19</v>
      </c>
      <c r="H26" s="59"/>
      <c r="I26" s="43">
        <f>'MARZO 2019'!I19+I24</f>
        <v>103474.23</v>
      </c>
    </row>
    <row r="27" spans="1:9" x14ac:dyDescent="0.25">
      <c r="A27"/>
      <c r="B27" s="66" t="s">
        <v>18</v>
      </c>
      <c r="C27" s="66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</sheetData>
  <mergeCells count="12">
    <mergeCell ref="C4:G5"/>
    <mergeCell ref="B26:C26"/>
    <mergeCell ref="B27:C27"/>
    <mergeCell ref="G26:H26"/>
    <mergeCell ref="B24:C24"/>
    <mergeCell ref="G24:H24"/>
    <mergeCell ref="A9:B9"/>
    <mergeCell ref="D9:E10"/>
    <mergeCell ref="G9:I9"/>
    <mergeCell ref="A10:B10"/>
    <mergeCell ref="C11:D11"/>
    <mergeCell ref="F11:G11"/>
  </mergeCells>
  <pageMargins left="1" right="1" top="1" bottom="1" header="0.5" footer="0.5"/>
  <pageSetup paperSize="5" scale="76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2019</vt:lpstr>
      <vt:lpstr>FEBRERO 2019</vt:lpstr>
      <vt:lpstr>MARZO 2019</vt:lpstr>
      <vt:lpstr>ABRIL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Maria Almejo Rodriguez</cp:lastModifiedBy>
  <cp:lastPrinted>2019-05-13T17:18:50Z</cp:lastPrinted>
  <dcterms:created xsi:type="dcterms:W3CDTF">2017-02-01T20:14:03Z</dcterms:created>
  <dcterms:modified xsi:type="dcterms:W3CDTF">2019-05-14T15:32:45Z</dcterms:modified>
</cp:coreProperties>
</file>